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tabRatio="542"/>
  </bookViews>
  <sheets>
    <sheet name="Общ." sheetId="1" r:id="rId1"/>
  </sheets>
  <definedNames>
    <definedName name="_xlnm._FilterDatabase" localSheetId="0" hidden="1">Общ.!$F$5:$F$117</definedName>
  </definedNames>
  <calcPr calcId="125725"/>
</workbook>
</file>

<file path=xl/calcChain.xml><?xml version="1.0" encoding="utf-8"?>
<calcChain xmlns="http://schemas.openxmlformats.org/spreadsheetml/2006/main">
  <c r="H115" i="1"/>
  <c r="H66" l="1"/>
  <c r="H72" l="1"/>
  <c r="H67"/>
  <c r="H68"/>
  <c r="H69"/>
  <c r="H60"/>
  <c r="H61"/>
  <c r="H62"/>
  <c r="H63"/>
  <c r="H44"/>
  <c r="H45"/>
  <c r="H46"/>
  <c r="H47"/>
  <c r="H48"/>
  <c r="H12"/>
  <c r="H54"/>
  <c r="H53"/>
  <c r="H52"/>
  <c r="H36" l="1"/>
  <c r="H87" l="1"/>
  <c r="H85"/>
  <c r="H86"/>
  <c r="H88"/>
  <c r="H112" l="1"/>
  <c r="H64"/>
  <c r="H59"/>
  <c r="H43" l="1"/>
  <c r="H57" l="1"/>
  <c r="H58"/>
  <c r="H65"/>
  <c r="H70"/>
  <c r="H71"/>
  <c r="H73"/>
  <c r="H74"/>
  <c r="H90" l="1"/>
  <c r="H91"/>
  <c r="H92"/>
  <c r="H93"/>
  <c r="H94"/>
  <c r="H95"/>
  <c r="H8" l="1"/>
  <c r="H9"/>
  <c r="H10"/>
  <c r="H11"/>
  <c r="H13"/>
  <c r="H14"/>
  <c r="H20"/>
  <c r="H15"/>
  <c r="H17"/>
  <c r="H18"/>
  <c r="H19"/>
  <c r="H21"/>
  <c r="H22"/>
  <c r="H23"/>
  <c r="H24"/>
  <c r="H25"/>
  <c r="H26"/>
  <c r="H27"/>
  <c r="H28"/>
  <c r="H29"/>
  <c r="H30"/>
  <c r="H31"/>
  <c r="H32"/>
  <c r="H33"/>
  <c r="H34"/>
  <c r="H35"/>
  <c r="H37"/>
  <c r="H38"/>
  <c r="H40"/>
  <c r="H41"/>
  <c r="H42"/>
  <c r="H50"/>
  <c r="H51"/>
  <c r="H55"/>
  <c r="H56"/>
  <c r="H76"/>
  <c r="H77"/>
  <c r="H78"/>
  <c r="H79"/>
  <c r="H81"/>
  <c r="H82"/>
  <c r="H83"/>
  <c r="H89"/>
  <c r="H96"/>
  <c r="H97"/>
  <c r="H98"/>
  <c r="H99"/>
  <c r="H100"/>
  <c r="H101"/>
  <c r="H102"/>
  <c r="H103"/>
  <c r="H104"/>
  <c r="H105"/>
  <c r="H106"/>
  <c r="H107"/>
  <c r="H108"/>
  <c r="H110"/>
  <c r="H111"/>
  <c r="H113"/>
  <c r="H114"/>
  <c r="H116"/>
  <c r="H7"/>
  <c r="G120"/>
  <c r="H39" l="1"/>
  <c r="H117" s="1"/>
  <c r="G117"/>
</calcChain>
</file>

<file path=xl/sharedStrings.xml><?xml version="1.0" encoding="utf-8"?>
<sst xmlns="http://schemas.openxmlformats.org/spreadsheetml/2006/main" count="225" uniqueCount="124">
  <si>
    <t>м.п.</t>
  </si>
  <si>
    <t>шт.</t>
  </si>
  <si>
    <t>Наименование работ</t>
  </si>
  <si>
    <t>Ед. Изм.</t>
  </si>
  <si>
    <t>Объем работ</t>
  </si>
  <si>
    <t>Демонтаж рубероида</t>
  </si>
  <si>
    <t>м2</t>
  </si>
  <si>
    <t>Демонтаж ондулина</t>
  </si>
  <si>
    <t xml:space="preserve">Выравнивание стропил </t>
  </si>
  <si>
    <t>Монтаж шаговой обрешетки</t>
  </si>
  <si>
    <t xml:space="preserve">м2 </t>
  </si>
  <si>
    <t xml:space="preserve">Монтаж контробрешетки </t>
  </si>
  <si>
    <t>Монтаж внутренней обрешетки</t>
  </si>
  <si>
    <t>Монтаж гидроизоляционных пленок</t>
  </si>
  <si>
    <t>Монтаж пароизоляционных пленок</t>
  </si>
  <si>
    <t>Монтаж металлочерепицы</t>
  </si>
  <si>
    <t>Монтаж коньков</t>
  </si>
  <si>
    <t xml:space="preserve">Монтаж карнизной планки </t>
  </si>
  <si>
    <t>Монтаж фронтонной планки</t>
  </si>
  <si>
    <t>Монтаж утеплителя в один слой (50мм)</t>
  </si>
  <si>
    <t>Монтаж проходных элементов</t>
  </si>
  <si>
    <t>Монтаж J-фаски</t>
  </si>
  <si>
    <t>Итого:</t>
  </si>
  <si>
    <t>Демонтаж старого покрытия шифера</t>
  </si>
  <si>
    <t>Демонтаж стропильной системы</t>
  </si>
  <si>
    <t>Монтаж мауэрлата</t>
  </si>
  <si>
    <t xml:space="preserve">Устройство сложной стропильной системы </t>
  </si>
  <si>
    <t>Монтаж снегозадержаний трубчатых</t>
  </si>
  <si>
    <t>Монтаж снегозадержаний для мягкой кровли</t>
  </si>
  <si>
    <t>Монтаж профнастила</t>
  </si>
  <si>
    <t>Монтаж ондулина</t>
  </si>
  <si>
    <t>Монтаж мягкой черепицы</t>
  </si>
  <si>
    <t>Демонтаж утеплителя в один слой (50мм)</t>
  </si>
  <si>
    <t>Монтаж ОСП  (влагостойкой фанеры)</t>
  </si>
  <si>
    <t>Монтаж кровельных вентелей</t>
  </si>
  <si>
    <t>Мансардные окна</t>
  </si>
  <si>
    <t>Установка окон "Velux", "Fakro"  в готовую кровлю длиной до 98 см включительно</t>
  </si>
  <si>
    <t xml:space="preserve">Установка окон "Velux", "Fakro"  в готовую кровлю длиной от 118 см </t>
  </si>
  <si>
    <t>Установка окон "Velux", "Fakro" длиной  до 98 см включительно</t>
  </si>
  <si>
    <t>Установка окон "Velux", "Fakro" длиной  от 118 см</t>
  </si>
  <si>
    <t>Монтаж водосточной системы (включая трубы)</t>
  </si>
  <si>
    <t>Демонтаж водосточной системы (включая трубы)</t>
  </si>
  <si>
    <t>Монтаж крюков желоба</t>
  </si>
  <si>
    <t>Зашить фронтон доской</t>
  </si>
  <si>
    <t>Монтаж сайдинга на ОСП</t>
  </si>
  <si>
    <t xml:space="preserve">Монтаж отливов </t>
  </si>
  <si>
    <t>м.п</t>
  </si>
  <si>
    <t>Монтаж сайдингом плоскостей углов бревенчатого дома</t>
  </si>
  <si>
    <t>Обработка деревянных конструкций септиком</t>
  </si>
  <si>
    <t>Устройство каркаса фронтона</t>
  </si>
  <si>
    <t xml:space="preserve">Монтаж окна </t>
  </si>
  <si>
    <t>Нанесение армирующего слоя (клей с сеткой)</t>
  </si>
  <si>
    <t>Нанесение декоративной штукатурки</t>
  </si>
  <si>
    <t>Нанесение грунтовки для декоративной штукатурки</t>
  </si>
  <si>
    <t>Монтаж пенополистирола на грибки в один слой 50мм</t>
  </si>
  <si>
    <t>Смета на строительно-монтажные работы</t>
  </si>
  <si>
    <t>Демонтаж мауэрлата</t>
  </si>
  <si>
    <t xml:space="preserve">Демонтаж деревянного забора </t>
  </si>
  <si>
    <t xml:space="preserve">Демонтаж металлического забора </t>
  </si>
  <si>
    <t xml:space="preserve">Демонтаж бетонного забора </t>
  </si>
  <si>
    <t>Ленточный фундамент под забор 250*500</t>
  </si>
  <si>
    <t>Кладка столбов 400*400*2000</t>
  </si>
  <si>
    <t>Монтаж отливова П-образный</t>
  </si>
  <si>
    <t xml:space="preserve">Кладка цоколя облицовочным кирпичом </t>
  </si>
  <si>
    <t>Монтаж колпаков</t>
  </si>
  <si>
    <t xml:space="preserve">Устройство короба </t>
  </si>
  <si>
    <t>Подшивка свесов вагонкой</t>
  </si>
  <si>
    <t>Окрас вагонки в 2 слоя с огрунтовкой</t>
  </si>
  <si>
    <t>Подшивка свесов софитами</t>
  </si>
  <si>
    <t>Подшивка лобовой части свеса вагонкой</t>
  </si>
  <si>
    <t>Монтаж цокольного сайдинга с металлическим каркасом на дерево</t>
  </si>
  <si>
    <t>Монтаж цокольного сайдинга с металлическим каркасом на кирпич</t>
  </si>
  <si>
    <t>Монтаж сайдинга блокхаус с металлическим каркасом на дерево</t>
  </si>
  <si>
    <t>Монтаж сайдинга блокхаус с металлическим каркасом на кирпич</t>
  </si>
  <si>
    <t>Монтаж сайдинга с металлическим каркасом на дерево</t>
  </si>
  <si>
    <t>Монтаж сайдинга с металлическим каркасом на кирпич</t>
  </si>
  <si>
    <t xml:space="preserve">Монтаж утеплителя (50мм) </t>
  </si>
  <si>
    <t xml:space="preserve">Монтаж цокольного сайдинга на цоколь с металлическим каркасом, с отливом </t>
  </si>
  <si>
    <t>Монтаж короба на дымоход</t>
  </si>
  <si>
    <t>Обшитие стен вагонкой</t>
  </si>
  <si>
    <t xml:space="preserve">Обшитие потолка вагонкой </t>
  </si>
  <si>
    <t>Обшитие стен вагонкой сложные элементы</t>
  </si>
  <si>
    <t xml:space="preserve">Обшитие откосов вагонкой </t>
  </si>
  <si>
    <t>Подрядчик_________________________________</t>
  </si>
  <si>
    <t>Заказчик________________________________</t>
  </si>
  <si>
    <t>Демонтаж обрешетки</t>
  </si>
  <si>
    <t>Монтаж подкладочного ковра</t>
  </si>
  <si>
    <t xml:space="preserve">Забор </t>
  </si>
  <si>
    <t>Монтаж забора "Модульный"</t>
  </si>
  <si>
    <t>Монтаж забора "Штакетник"</t>
  </si>
  <si>
    <t xml:space="preserve">Монтаж забора "Премиум" </t>
  </si>
  <si>
    <t>Монтаж забора "Премиум +"</t>
  </si>
  <si>
    <t>Монтаж забора "Эконом" оц.</t>
  </si>
  <si>
    <t>Демонтаж пленки (гидро/паро)</t>
  </si>
  <si>
    <t>Наращивание карнизного свеса "Кабылки"</t>
  </si>
  <si>
    <t>Монтаж примыканий нижней</t>
  </si>
  <si>
    <t>Монтаж примыканий верхней</t>
  </si>
  <si>
    <t>Монтаж ендов нижних</t>
  </si>
  <si>
    <t>Монтаж ендов верхних</t>
  </si>
  <si>
    <t>Монтаж фальца</t>
  </si>
  <si>
    <t>Монтаж колпака на дымоход (до 400х400)</t>
  </si>
  <si>
    <t>Монтаж колпака на дымоход (от 400х400)</t>
  </si>
  <si>
    <t xml:space="preserve">Монтаж забора "Сварного" из профнастила </t>
  </si>
  <si>
    <t>Монтаж забора "Рабица"</t>
  </si>
  <si>
    <t>Демонтаж металла (фальц, профлист и т.д.)</t>
  </si>
  <si>
    <t>Монтаж ворот "Сварной" до 4м с учетом монт. мат.</t>
  </si>
  <si>
    <t>Монтаж ворот распашных "Эконом" оц.</t>
  </si>
  <si>
    <t>Монтаж ворот распашных "Штакетник, Модульный"</t>
  </si>
  <si>
    <t>Монтаж калитки "Эконом" оц.</t>
  </si>
  <si>
    <t>Монтаж калитки "Премиум+, Премиум"</t>
  </si>
  <si>
    <t>Монтаж калитки "Штакетник, Модульный"</t>
  </si>
  <si>
    <t>Монтаж ворот откатных "Премиум+, Премиум" без эл. привода с учетом монтажного мат.</t>
  </si>
  <si>
    <t>Монтаж ворот откатных "Премиум+, Премиум" с эл. приводом с учетом монтажного мат.</t>
  </si>
  <si>
    <t xml:space="preserve">Кровля                              </t>
  </si>
  <si>
    <t>Водосточная система</t>
  </si>
  <si>
    <t xml:space="preserve">Фасад                                                                               </t>
  </si>
  <si>
    <t>Цена за ед., рубл.</t>
  </si>
  <si>
    <t>Стоимость работ, рубл.</t>
  </si>
  <si>
    <t>Монтаж калитки "Сварной" 1м с уч. Монт. Мат.</t>
  </si>
  <si>
    <t xml:space="preserve">Монтаж ворот распашных "Премиум+, Премиум" </t>
  </si>
  <si>
    <t>Подшивка свесов кровельных</t>
  </si>
  <si>
    <t>Подшивка потолка пластиком (софитом)</t>
  </si>
  <si>
    <t>Монтаж стропильной системы</t>
  </si>
  <si>
    <t>Приложение №1 к договору строительно-монтажных работ № от                     2019г.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</si>
</sst>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[$-F800]dddd\,\ mmmm\ dd\,\ yyyy"/>
    <numFmt numFmtId="165" formatCode="#,##0.00\ &quot;₽&quot;"/>
  </numFmts>
  <fonts count="14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0"/>
      <color theme="0"/>
      <name val="Bookman Old Style"/>
      <family val="1"/>
      <charset val="204"/>
    </font>
    <font>
      <sz val="10"/>
      <color theme="1"/>
      <name val="Calibri"/>
      <family val="2"/>
      <scheme val="minor"/>
    </font>
    <font>
      <b/>
      <sz val="12"/>
      <color rgb="FF000000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b/>
      <sz val="10"/>
      <color rgb="FF92D050"/>
      <name val="Bookman Old Style"/>
      <family val="1"/>
      <charset val="204"/>
    </font>
    <font>
      <b/>
      <sz val="12"/>
      <color rgb="FF92D050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44" fontId="5" fillId="3" borderId="7" xfId="0" applyNumberFormat="1" applyFont="1" applyFill="1" applyBorder="1" applyAlignment="1">
      <alignment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3" borderId="6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 wrapText="1"/>
    </xf>
    <xf numFmtId="165" fontId="3" fillId="2" borderId="5" xfId="0" applyNumberFormat="1" applyFont="1" applyFill="1" applyBorder="1" applyAlignment="1">
      <alignment horizontal="right" wrapText="1"/>
    </xf>
    <xf numFmtId="165" fontId="5" fillId="3" borderId="7" xfId="0" applyNumberFormat="1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/>
    </xf>
    <xf numFmtId="165" fontId="7" fillId="0" borderId="2" xfId="0" applyNumberFormat="1" applyFont="1" applyBorder="1" applyAlignment="1"/>
    <xf numFmtId="165" fontId="2" fillId="0" borderId="11" xfId="0" applyNumberFormat="1" applyFont="1" applyBorder="1" applyAlignment="1">
      <alignment horizontal="right"/>
    </xf>
    <xf numFmtId="0" fontId="9" fillId="3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4" fillId="0" borderId="3" xfId="0" applyFont="1" applyFill="1" applyBorder="1" applyAlignment="1"/>
    <xf numFmtId="0" fontId="8" fillId="0" borderId="3" xfId="0" applyFont="1" applyFill="1" applyBorder="1" applyAlignme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185765</xdr:colOff>
      <xdr:row>0</xdr:row>
      <xdr:rowOff>0</xdr:rowOff>
    </xdr:from>
    <xdr:to>
      <xdr:col>7</xdr:col>
      <xdr:colOff>1169976</xdr:colOff>
      <xdr:row>3</xdr:row>
      <xdr:rowOff>10584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24147" y="0"/>
          <a:ext cx="1824653" cy="694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3"/>
  <sheetViews>
    <sheetView tabSelected="1" zoomScale="84" zoomScaleNormal="84" workbookViewId="0">
      <selection activeCell="O18" sqref="O18"/>
    </sheetView>
  </sheetViews>
  <sheetFormatPr defaultRowHeight="15"/>
  <cols>
    <col min="1" max="1" width="2" style="3" customWidth="1"/>
    <col min="2" max="2" width="19.5703125" style="3" customWidth="1"/>
    <col min="3" max="3" width="15.140625" style="3" customWidth="1"/>
    <col min="4" max="4" width="17.140625" style="3" customWidth="1"/>
    <col min="5" max="5" width="5.85546875" style="3" customWidth="1"/>
    <col min="6" max="6" width="8.42578125" style="3" customWidth="1"/>
    <col min="7" max="7" width="12.5703125" style="3" customWidth="1"/>
    <col min="8" max="8" width="17.7109375" style="3" customWidth="1"/>
    <col min="9" max="214" width="9.140625" style="3"/>
    <col min="215" max="215" width="4.140625" style="3" customWidth="1"/>
    <col min="216" max="216" width="9.140625" style="3"/>
    <col min="217" max="218" width="17.85546875" style="3" customWidth="1"/>
    <col min="219" max="219" width="41" style="3" customWidth="1"/>
    <col min="220" max="220" width="14" style="3" customWidth="1"/>
    <col min="221" max="221" width="19" style="3" customWidth="1"/>
    <col min="222" max="222" width="11.140625" style="3" customWidth="1"/>
    <col min="223" max="223" width="17.140625" style="3" customWidth="1"/>
    <col min="224" max="224" width="5.5703125" style="3" customWidth="1"/>
    <col min="225" max="470" width="9.140625" style="3"/>
    <col min="471" max="471" width="4.140625" style="3" customWidth="1"/>
    <col min="472" max="472" width="9.140625" style="3"/>
    <col min="473" max="474" width="17.85546875" style="3" customWidth="1"/>
    <col min="475" max="475" width="41" style="3" customWidth="1"/>
    <col min="476" max="476" width="14" style="3" customWidth="1"/>
    <col min="477" max="477" width="19" style="3" customWidth="1"/>
    <col min="478" max="478" width="11.140625" style="3" customWidth="1"/>
    <col min="479" max="479" width="17.140625" style="3" customWidth="1"/>
    <col min="480" max="480" width="5.5703125" style="3" customWidth="1"/>
    <col min="481" max="726" width="9.140625" style="3"/>
    <col min="727" max="727" width="4.140625" style="3" customWidth="1"/>
    <col min="728" max="728" width="9.140625" style="3"/>
    <col min="729" max="730" width="17.85546875" style="3" customWidth="1"/>
    <col min="731" max="731" width="41" style="3" customWidth="1"/>
    <col min="732" max="732" width="14" style="3" customWidth="1"/>
    <col min="733" max="733" width="19" style="3" customWidth="1"/>
    <col min="734" max="734" width="11.140625" style="3" customWidth="1"/>
    <col min="735" max="735" width="17.140625" style="3" customWidth="1"/>
    <col min="736" max="736" width="5.5703125" style="3" customWidth="1"/>
    <col min="737" max="982" width="9.140625" style="3"/>
    <col min="983" max="983" width="4.140625" style="3" customWidth="1"/>
    <col min="984" max="984" width="9.140625" style="3"/>
    <col min="985" max="986" width="17.85546875" style="3" customWidth="1"/>
    <col min="987" max="987" width="41" style="3" customWidth="1"/>
    <col min="988" max="988" width="14" style="3" customWidth="1"/>
    <col min="989" max="989" width="19" style="3" customWidth="1"/>
    <col min="990" max="990" width="11.140625" style="3" customWidth="1"/>
    <col min="991" max="991" width="17.140625" style="3" customWidth="1"/>
    <col min="992" max="992" width="5.5703125" style="3" customWidth="1"/>
    <col min="993" max="1238" width="9.140625" style="3"/>
    <col min="1239" max="1239" width="4.140625" style="3" customWidth="1"/>
    <col min="1240" max="1240" width="9.140625" style="3"/>
    <col min="1241" max="1242" width="17.85546875" style="3" customWidth="1"/>
    <col min="1243" max="1243" width="41" style="3" customWidth="1"/>
    <col min="1244" max="1244" width="14" style="3" customWidth="1"/>
    <col min="1245" max="1245" width="19" style="3" customWidth="1"/>
    <col min="1246" max="1246" width="11.140625" style="3" customWidth="1"/>
    <col min="1247" max="1247" width="17.140625" style="3" customWidth="1"/>
    <col min="1248" max="1248" width="5.5703125" style="3" customWidth="1"/>
    <col min="1249" max="1494" width="9.140625" style="3"/>
    <col min="1495" max="1495" width="4.140625" style="3" customWidth="1"/>
    <col min="1496" max="1496" width="9.140625" style="3"/>
    <col min="1497" max="1498" width="17.85546875" style="3" customWidth="1"/>
    <col min="1499" max="1499" width="41" style="3" customWidth="1"/>
    <col min="1500" max="1500" width="14" style="3" customWidth="1"/>
    <col min="1501" max="1501" width="19" style="3" customWidth="1"/>
    <col min="1502" max="1502" width="11.140625" style="3" customWidth="1"/>
    <col min="1503" max="1503" width="17.140625" style="3" customWidth="1"/>
    <col min="1504" max="1504" width="5.5703125" style="3" customWidth="1"/>
    <col min="1505" max="1750" width="9.140625" style="3"/>
    <col min="1751" max="1751" width="4.140625" style="3" customWidth="1"/>
    <col min="1752" max="1752" width="9.140625" style="3"/>
    <col min="1753" max="1754" width="17.85546875" style="3" customWidth="1"/>
    <col min="1755" max="1755" width="41" style="3" customWidth="1"/>
    <col min="1756" max="1756" width="14" style="3" customWidth="1"/>
    <col min="1757" max="1757" width="19" style="3" customWidth="1"/>
    <col min="1758" max="1758" width="11.140625" style="3" customWidth="1"/>
    <col min="1759" max="1759" width="17.140625" style="3" customWidth="1"/>
    <col min="1760" max="1760" width="5.5703125" style="3" customWidth="1"/>
    <col min="1761" max="2006" width="9.140625" style="3"/>
    <col min="2007" max="2007" width="4.140625" style="3" customWidth="1"/>
    <col min="2008" max="2008" width="9.140625" style="3"/>
    <col min="2009" max="2010" width="17.85546875" style="3" customWidth="1"/>
    <col min="2011" max="2011" width="41" style="3" customWidth="1"/>
    <col min="2012" max="2012" width="14" style="3" customWidth="1"/>
    <col min="2013" max="2013" width="19" style="3" customWidth="1"/>
    <col min="2014" max="2014" width="11.140625" style="3" customWidth="1"/>
    <col min="2015" max="2015" width="17.140625" style="3" customWidth="1"/>
    <col min="2016" max="2016" width="5.5703125" style="3" customWidth="1"/>
    <col min="2017" max="2262" width="9.140625" style="3"/>
    <col min="2263" max="2263" width="4.140625" style="3" customWidth="1"/>
    <col min="2264" max="2264" width="9.140625" style="3"/>
    <col min="2265" max="2266" width="17.85546875" style="3" customWidth="1"/>
    <col min="2267" max="2267" width="41" style="3" customWidth="1"/>
    <col min="2268" max="2268" width="14" style="3" customWidth="1"/>
    <col min="2269" max="2269" width="19" style="3" customWidth="1"/>
    <col min="2270" max="2270" width="11.140625" style="3" customWidth="1"/>
    <col min="2271" max="2271" width="17.140625" style="3" customWidth="1"/>
    <col min="2272" max="2272" width="5.5703125" style="3" customWidth="1"/>
    <col min="2273" max="2518" width="9.140625" style="3"/>
    <col min="2519" max="2519" width="4.140625" style="3" customWidth="1"/>
    <col min="2520" max="2520" width="9.140625" style="3"/>
    <col min="2521" max="2522" width="17.85546875" style="3" customWidth="1"/>
    <col min="2523" max="2523" width="41" style="3" customWidth="1"/>
    <col min="2524" max="2524" width="14" style="3" customWidth="1"/>
    <col min="2525" max="2525" width="19" style="3" customWidth="1"/>
    <col min="2526" max="2526" width="11.140625" style="3" customWidth="1"/>
    <col min="2527" max="2527" width="17.140625" style="3" customWidth="1"/>
    <col min="2528" max="2528" width="5.5703125" style="3" customWidth="1"/>
    <col min="2529" max="2774" width="9.140625" style="3"/>
    <col min="2775" max="2775" width="4.140625" style="3" customWidth="1"/>
    <col min="2776" max="2776" width="9.140625" style="3"/>
    <col min="2777" max="2778" width="17.85546875" style="3" customWidth="1"/>
    <col min="2779" max="2779" width="41" style="3" customWidth="1"/>
    <col min="2780" max="2780" width="14" style="3" customWidth="1"/>
    <col min="2781" max="2781" width="19" style="3" customWidth="1"/>
    <col min="2782" max="2782" width="11.140625" style="3" customWidth="1"/>
    <col min="2783" max="2783" width="17.140625" style="3" customWidth="1"/>
    <col min="2784" max="2784" width="5.5703125" style="3" customWidth="1"/>
    <col min="2785" max="3030" width="9.140625" style="3"/>
    <col min="3031" max="3031" width="4.140625" style="3" customWidth="1"/>
    <col min="3032" max="3032" width="9.140625" style="3"/>
    <col min="3033" max="3034" width="17.85546875" style="3" customWidth="1"/>
    <col min="3035" max="3035" width="41" style="3" customWidth="1"/>
    <col min="3036" max="3036" width="14" style="3" customWidth="1"/>
    <col min="3037" max="3037" width="19" style="3" customWidth="1"/>
    <col min="3038" max="3038" width="11.140625" style="3" customWidth="1"/>
    <col min="3039" max="3039" width="17.140625" style="3" customWidth="1"/>
    <col min="3040" max="3040" width="5.5703125" style="3" customWidth="1"/>
    <col min="3041" max="3286" width="9.140625" style="3"/>
    <col min="3287" max="3287" width="4.140625" style="3" customWidth="1"/>
    <col min="3288" max="3288" width="9.140625" style="3"/>
    <col min="3289" max="3290" width="17.85546875" style="3" customWidth="1"/>
    <col min="3291" max="3291" width="41" style="3" customWidth="1"/>
    <col min="3292" max="3292" width="14" style="3" customWidth="1"/>
    <col min="3293" max="3293" width="19" style="3" customWidth="1"/>
    <col min="3294" max="3294" width="11.140625" style="3" customWidth="1"/>
    <col min="3295" max="3295" width="17.140625" style="3" customWidth="1"/>
    <col min="3296" max="3296" width="5.5703125" style="3" customWidth="1"/>
    <col min="3297" max="3542" width="9.140625" style="3"/>
    <col min="3543" max="3543" width="4.140625" style="3" customWidth="1"/>
    <col min="3544" max="3544" width="9.140625" style="3"/>
    <col min="3545" max="3546" width="17.85546875" style="3" customWidth="1"/>
    <col min="3547" max="3547" width="41" style="3" customWidth="1"/>
    <col min="3548" max="3548" width="14" style="3" customWidth="1"/>
    <col min="3549" max="3549" width="19" style="3" customWidth="1"/>
    <col min="3550" max="3550" width="11.140625" style="3" customWidth="1"/>
    <col min="3551" max="3551" width="17.140625" style="3" customWidth="1"/>
    <col min="3552" max="3552" width="5.5703125" style="3" customWidth="1"/>
    <col min="3553" max="3798" width="9.140625" style="3"/>
    <col min="3799" max="3799" width="4.140625" style="3" customWidth="1"/>
    <col min="3800" max="3800" width="9.140625" style="3"/>
    <col min="3801" max="3802" width="17.85546875" style="3" customWidth="1"/>
    <col min="3803" max="3803" width="41" style="3" customWidth="1"/>
    <col min="3804" max="3804" width="14" style="3" customWidth="1"/>
    <col min="3805" max="3805" width="19" style="3" customWidth="1"/>
    <col min="3806" max="3806" width="11.140625" style="3" customWidth="1"/>
    <col min="3807" max="3807" width="17.140625" style="3" customWidth="1"/>
    <col min="3808" max="3808" width="5.5703125" style="3" customWidth="1"/>
    <col min="3809" max="4054" width="9.140625" style="3"/>
    <col min="4055" max="4055" width="4.140625" style="3" customWidth="1"/>
    <col min="4056" max="4056" width="9.140625" style="3"/>
    <col min="4057" max="4058" width="17.85546875" style="3" customWidth="1"/>
    <col min="4059" max="4059" width="41" style="3" customWidth="1"/>
    <col min="4060" max="4060" width="14" style="3" customWidth="1"/>
    <col min="4061" max="4061" width="19" style="3" customWidth="1"/>
    <col min="4062" max="4062" width="11.140625" style="3" customWidth="1"/>
    <col min="4063" max="4063" width="17.140625" style="3" customWidth="1"/>
    <col min="4064" max="4064" width="5.5703125" style="3" customWidth="1"/>
    <col min="4065" max="4310" width="9.140625" style="3"/>
    <col min="4311" max="4311" width="4.140625" style="3" customWidth="1"/>
    <col min="4312" max="4312" width="9.140625" style="3"/>
    <col min="4313" max="4314" width="17.85546875" style="3" customWidth="1"/>
    <col min="4315" max="4315" width="41" style="3" customWidth="1"/>
    <col min="4316" max="4316" width="14" style="3" customWidth="1"/>
    <col min="4317" max="4317" width="19" style="3" customWidth="1"/>
    <col min="4318" max="4318" width="11.140625" style="3" customWidth="1"/>
    <col min="4319" max="4319" width="17.140625" style="3" customWidth="1"/>
    <col min="4320" max="4320" width="5.5703125" style="3" customWidth="1"/>
    <col min="4321" max="4566" width="9.140625" style="3"/>
    <col min="4567" max="4567" width="4.140625" style="3" customWidth="1"/>
    <col min="4568" max="4568" width="9.140625" style="3"/>
    <col min="4569" max="4570" width="17.85546875" style="3" customWidth="1"/>
    <col min="4571" max="4571" width="41" style="3" customWidth="1"/>
    <col min="4572" max="4572" width="14" style="3" customWidth="1"/>
    <col min="4573" max="4573" width="19" style="3" customWidth="1"/>
    <col min="4574" max="4574" width="11.140625" style="3" customWidth="1"/>
    <col min="4575" max="4575" width="17.140625" style="3" customWidth="1"/>
    <col min="4576" max="4576" width="5.5703125" style="3" customWidth="1"/>
    <col min="4577" max="4822" width="9.140625" style="3"/>
    <col min="4823" max="4823" width="4.140625" style="3" customWidth="1"/>
    <col min="4824" max="4824" width="9.140625" style="3"/>
    <col min="4825" max="4826" width="17.85546875" style="3" customWidth="1"/>
    <col min="4827" max="4827" width="41" style="3" customWidth="1"/>
    <col min="4828" max="4828" width="14" style="3" customWidth="1"/>
    <col min="4829" max="4829" width="19" style="3" customWidth="1"/>
    <col min="4830" max="4830" width="11.140625" style="3" customWidth="1"/>
    <col min="4831" max="4831" width="17.140625" style="3" customWidth="1"/>
    <col min="4832" max="4832" width="5.5703125" style="3" customWidth="1"/>
    <col min="4833" max="5078" width="9.140625" style="3"/>
    <col min="5079" max="5079" width="4.140625" style="3" customWidth="1"/>
    <col min="5080" max="5080" width="9.140625" style="3"/>
    <col min="5081" max="5082" width="17.85546875" style="3" customWidth="1"/>
    <col min="5083" max="5083" width="41" style="3" customWidth="1"/>
    <col min="5084" max="5084" width="14" style="3" customWidth="1"/>
    <col min="5085" max="5085" width="19" style="3" customWidth="1"/>
    <col min="5086" max="5086" width="11.140625" style="3" customWidth="1"/>
    <col min="5087" max="5087" width="17.140625" style="3" customWidth="1"/>
    <col min="5088" max="5088" width="5.5703125" style="3" customWidth="1"/>
    <col min="5089" max="5334" width="9.140625" style="3"/>
    <col min="5335" max="5335" width="4.140625" style="3" customWidth="1"/>
    <col min="5336" max="5336" width="9.140625" style="3"/>
    <col min="5337" max="5338" width="17.85546875" style="3" customWidth="1"/>
    <col min="5339" max="5339" width="41" style="3" customWidth="1"/>
    <col min="5340" max="5340" width="14" style="3" customWidth="1"/>
    <col min="5341" max="5341" width="19" style="3" customWidth="1"/>
    <col min="5342" max="5342" width="11.140625" style="3" customWidth="1"/>
    <col min="5343" max="5343" width="17.140625" style="3" customWidth="1"/>
    <col min="5344" max="5344" width="5.5703125" style="3" customWidth="1"/>
    <col min="5345" max="5590" width="9.140625" style="3"/>
    <col min="5591" max="5591" width="4.140625" style="3" customWidth="1"/>
    <col min="5592" max="5592" width="9.140625" style="3"/>
    <col min="5593" max="5594" width="17.85546875" style="3" customWidth="1"/>
    <col min="5595" max="5595" width="41" style="3" customWidth="1"/>
    <col min="5596" max="5596" width="14" style="3" customWidth="1"/>
    <col min="5597" max="5597" width="19" style="3" customWidth="1"/>
    <col min="5598" max="5598" width="11.140625" style="3" customWidth="1"/>
    <col min="5599" max="5599" width="17.140625" style="3" customWidth="1"/>
    <col min="5600" max="5600" width="5.5703125" style="3" customWidth="1"/>
    <col min="5601" max="5846" width="9.140625" style="3"/>
    <col min="5847" max="5847" width="4.140625" style="3" customWidth="1"/>
    <col min="5848" max="5848" width="9.140625" style="3"/>
    <col min="5849" max="5850" width="17.85546875" style="3" customWidth="1"/>
    <col min="5851" max="5851" width="41" style="3" customWidth="1"/>
    <col min="5852" max="5852" width="14" style="3" customWidth="1"/>
    <col min="5853" max="5853" width="19" style="3" customWidth="1"/>
    <col min="5854" max="5854" width="11.140625" style="3" customWidth="1"/>
    <col min="5855" max="5855" width="17.140625" style="3" customWidth="1"/>
    <col min="5856" max="5856" width="5.5703125" style="3" customWidth="1"/>
    <col min="5857" max="6102" width="9.140625" style="3"/>
    <col min="6103" max="6103" width="4.140625" style="3" customWidth="1"/>
    <col min="6104" max="6104" width="9.140625" style="3"/>
    <col min="6105" max="6106" width="17.85546875" style="3" customWidth="1"/>
    <col min="6107" max="6107" width="41" style="3" customWidth="1"/>
    <col min="6108" max="6108" width="14" style="3" customWidth="1"/>
    <col min="6109" max="6109" width="19" style="3" customWidth="1"/>
    <col min="6110" max="6110" width="11.140625" style="3" customWidth="1"/>
    <col min="6111" max="6111" width="17.140625" style="3" customWidth="1"/>
    <col min="6112" max="6112" width="5.5703125" style="3" customWidth="1"/>
    <col min="6113" max="6358" width="9.140625" style="3"/>
    <col min="6359" max="6359" width="4.140625" style="3" customWidth="1"/>
    <col min="6360" max="6360" width="9.140625" style="3"/>
    <col min="6361" max="6362" width="17.85546875" style="3" customWidth="1"/>
    <col min="6363" max="6363" width="41" style="3" customWidth="1"/>
    <col min="6364" max="6364" width="14" style="3" customWidth="1"/>
    <col min="6365" max="6365" width="19" style="3" customWidth="1"/>
    <col min="6366" max="6366" width="11.140625" style="3" customWidth="1"/>
    <col min="6367" max="6367" width="17.140625" style="3" customWidth="1"/>
    <col min="6368" max="6368" width="5.5703125" style="3" customWidth="1"/>
    <col min="6369" max="6614" width="9.140625" style="3"/>
    <col min="6615" max="6615" width="4.140625" style="3" customWidth="1"/>
    <col min="6616" max="6616" width="9.140625" style="3"/>
    <col min="6617" max="6618" width="17.85546875" style="3" customWidth="1"/>
    <col min="6619" max="6619" width="41" style="3" customWidth="1"/>
    <col min="6620" max="6620" width="14" style="3" customWidth="1"/>
    <col min="6621" max="6621" width="19" style="3" customWidth="1"/>
    <col min="6622" max="6622" width="11.140625" style="3" customWidth="1"/>
    <col min="6623" max="6623" width="17.140625" style="3" customWidth="1"/>
    <col min="6624" max="6624" width="5.5703125" style="3" customWidth="1"/>
    <col min="6625" max="6870" width="9.140625" style="3"/>
    <col min="6871" max="6871" width="4.140625" style="3" customWidth="1"/>
    <col min="6872" max="6872" width="9.140625" style="3"/>
    <col min="6873" max="6874" width="17.85546875" style="3" customWidth="1"/>
    <col min="6875" max="6875" width="41" style="3" customWidth="1"/>
    <col min="6876" max="6876" width="14" style="3" customWidth="1"/>
    <col min="6877" max="6877" width="19" style="3" customWidth="1"/>
    <col min="6878" max="6878" width="11.140625" style="3" customWidth="1"/>
    <col min="6879" max="6879" width="17.140625" style="3" customWidth="1"/>
    <col min="6880" max="6880" width="5.5703125" style="3" customWidth="1"/>
    <col min="6881" max="7126" width="9.140625" style="3"/>
    <col min="7127" max="7127" width="4.140625" style="3" customWidth="1"/>
    <col min="7128" max="7128" width="9.140625" style="3"/>
    <col min="7129" max="7130" width="17.85546875" style="3" customWidth="1"/>
    <col min="7131" max="7131" width="41" style="3" customWidth="1"/>
    <col min="7132" max="7132" width="14" style="3" customWidth="1"/>
    <col min="7133" max="7133" width="19" style="3" customWidth="1"/>
    <col min="7134" max="7134" width="11.140625" style="3" customWidth="1"/>
    <col min="7135" max="7135" width="17.140625" style="3" customWidth="1"/>
    <col min="7136" max="7136" width="5.5703125" style="3" customWidth="1"/>
    <col min="7137" max="7382" width="9.140625" style="3"/>
    <col min="7383" max="7383" width="4.140625" style="3" customWidth="1"/>
    <col min="7384" max="7384" width="9.140625" style="3"/>
    <col min="7385" max="7386" width="17.85546875" style="3" customWidth="1"/>
    <col min="7387" max="7387" width="41" style="3" customWidth="1"/>
    <col min="7388" max="7388" width="14" style="3" customWidth="1"/>
    <col min="7389" max="7389" width="19" style="3" customWidth="1"/>
    <col min="7390" max="7390" width="11.140625" style="3" customWidth="1"/>
    <col min="7391" max="7391" width="17.140625" style="3" customWidth="1"/>
    <col min="7392" max="7392" width="5.5703125" style="3" customWidth="1"/>
    <col min="7393" max="7638" width="9.140625" style="3"/>
    <col min="7639" max="7639" width="4.140625" style="3" customWidth="1"/>
    <col min="7640" max="7640" width="9.140625" style="3"/>
    <col min="7641" max="7642" width="17.85546875" style="3" customWidth="1"/>
    <col min="7643" max="7643" width="41" style="3" customWidth="1"/>
    <col min="7644" max="7644" width="14" style="3" customWidth="1"/>
    <col min="7645" max="7645" width="19" style="3" customWidth="1"/>
    <col min="7646" max="7646" width="11.140625" style="3" customWidth="1"/>
    <col min="7647" max="7647" width="17.140625" style="3" customWidth="1"/>
    <col min="7648" max="7648" width="5.5703125" style="3" customWidth="1"/>
    <col min="7649" max="7894" width="9.140625" style="3"/>
    <col min="7895" max="7895" width="4.140625" style="3" customWidth="1"/>
    <col min="7896" max="7896" width="9.140625" style="3"/>
    <col min="7897" max="7898" width="17.85546875" style="3" customWidth="1"/>
    <col min="7899" max="7899" width="41" style="3" customWidth="1"/>
    <col min="7900" max="7900" width="14" style="3" customWidth="1"/>
    <col min="7901" max="7901" width="19" style="3" customWidth="1"/>
    <col min="7902" max="7902" width="11.140625" style="3" customWidth="1"/>
    <col min="7903" max="7903" width="17.140625" style="3" customWidth="1"/>
    <col min="7904" max="7904" width="5.5703125" style="3" customWidth="1"/>
    <col min="7905" max="8150" width="9.140625" style="3"/>
    <col min="8151" max="8151" width="4.140625" style="3" customWidth="1"/>
    <col min="8152" max="8152" width="9.140625" style="3"/>
    <col min="8153" max="8154" width="17.85546875" style="3" customWidth="1"/>
    <col min="8155" max="8155" width="41" style="3" customWidth="1"/>
    <col min="8156" max="8156" width="14" style="3" customWidth="1"/>
    <col min="8157" max="8157" width="19" style="3" customWidth="1"/>
    <col min="8158" max="8158" width="11.140625" style="3" customWidth="1"/>
    <col min="8159" max="8159" width="17.140625" style="3" customWidth="1"/>
    <col min="8160" max="8160" width="5.5703125" style="3" customWidth="1"/>
    <col min="8161" max="8406" width="9.140625" style="3"/>
    <col min="8407" max="8407" width="4.140625" style="3" customWidth="1"/>
    <col min="8408" max="8408" width="9.140625" style="3"/>
    <col min="8409" max="8410" width="17.85546875" style="3" customWidth="1"/>
    <col min="8411" max="8411" width="41" style="3" customWidth="1"/>
    <col min="8412" max="8412" width="14" style="3" customWidth="1"/>
    <col min="8413" max="8413" width="19" style="3" customWidth="1"/>
    <col min="8414" max="8414" width="11.140625" style="3" customWidth="1"/>
    <col min="8415" max="8415" width="17.140625" style="3" customWidth="1"/>
    <col min="8416" max="8416" width="5.5703125" style="3" customWidth="1"/>
    <col min="8417" max="8662" width="9.140625" style="3"/>
    <col min="8663" max="8663" width="4.140625" style="3" customWidth="1"/>
    <col min="8664" max="8664" width="9.140625" style="3"/>
    <col min="8665" max="8666" width="17.85546875" style="3" customWidth="1"/>
    <col min="8667" max="8667" width="41" style="3" customWidth="1"/>
    <col min="8668" max="8668" width="14" style="3" customWidth="1"/>
    <col min="8669" max="8669" width="19" style="3" customWidth="1"/>
    <col min="8670" max="8670" width="11.140625" style="3" customWidth="1"/>
    <col min="8671" max="8671" width="17.140625" style="3" customWidth="1"/>
    <col min="8672" max="8672" width="5.5703125" style="3" customWidth="1"/>
    <col min="8673" max="8918" width="9.140625" style="3"/>
    <col min="8919" max="8919" width="4.140625" style="3" customWidth="1"/>
    <col min="8920" max="8920" width="9.140625" style="3"/>
    <col min="8921" max="8922" width="17.85546875" style="3" customWidth="1"/>
    <col min="8923" max="8923" width="41" style="3" customWidth="1"/>
    <col min="8924" max="8924" width="14" style="3" customWidth="1"/>
    <col min="8925" max="8925" width="19" style="3" customWidth="1"/>
    <col min="8926" max="8926" width="11.140625" style="3" customWidth="1"/>
    <col min="8927" max="8927" width="17.140625" style="3" customWidth="1"/>
    <col min="8928" max="8928" width="5.5703125" style="3" customWidth="1"/>
    <col min="8929" max="9174" width="9.140625" style="3"/>
    <col min="9175" max="9175" width="4.140625" style="3" customWidth="1"/>
    <col min="9176" max="9176" width="9.140625" style="3"/>
    <col min="9177" max="9178" width="17.85546875" style="3" customWidth="1"/>
    <col min="9179" max="9179" width="41" style="3" customWidth="1"/>
    <col min="9180" max="9180" width="14" style="3" customWidth="1"/>
    <col min="9181" max="9181" width="19" style="3" customWidth="1"/>
    <col min="9182" max="9182" width="11.140625" style="3" customWidth="1"/>
    <col min="9183" max="9183" width="17.140625" style="3" customWidth="1"/>
    <col min="9184" max="9184" width="5.5703125" style="3" customWidth="1"/>
    <col min="9185" max="9430" width="9.140625" style="3"/>
    <col min="9431" max="9431" width="4.140625" style="3" customWidth="1"/>
    <col min="9432" max="9432" width="9.140625" style="3"/>
    <col min="9433" max="9434" width="17.85546875" style="3" customWidth="1"/>
    <col min="9435" max="9435" width="41" style="3" customWidth="1"/>
    <col min="9436" max="9436" width="14" style="3" customWidth="1"/>
    <col min="9437" max="9437" width="19" style="3" customWidth="1"/>
    <col min="9438" max="9438" width="11.140625" style="3" customWidth="1"/>
    <col min="9439" max="9439" width="17.140625" style="3" customWidth="1"/>
    <col min="9440" max="9440" width="5.5703125" style="3" customWidth="1"/>
    <col min="9441" max="9686" width="9.140625" style="3"/>
    <col min="9687" max="9687" width="4.140625" style="3" customWidth="1"/>
    <col min="9688" max="9688" width="9.140625" style="3"/>
    <col min="9689" max="9690" width="17.85546875" style="3" customWidth="1"/>
    <col min="9691" max="9691" width="41" style="3" customWidth="1"/>
    <col min="9692" max="9692" width="14" style="3" customWidth="1"/>
    <col min="9693" max="9693" width="19" style="3" customWidth="1"/>
    <col min="9694" max="9694" width="11.140625" style="3" customWidth="1"/>
    <col min="9695" max="9695" width="17.140625" style="3" customWidth="1"/>
    <col min="9696" max="9696" width="5.5703125" style="3" customWidth="1"/>
    <col min="9697" max="9942" width="9.140625" style="3"/>
    <col min="9943" max="9943" width="4.140625" style="3" customWidth="1"/>
    <col min="9944" max="9944" width="9.140625" style="3"/>
    <col min="9945" max="9946" width="17.85546875" style="3" customWidth="1"/>
    <col min="9947" max="9947" width="41" style="3" customWidth="1"/>
    <col min="9948" max="9948" width="14" style="3" customWidth="1"/>
    <col min="9949" max="9949" width="19" style="3" customWidth="1"/>
    <col min="9950" max="9950" width="11.140625" style="3" customWidth="1"/>
    <col min="9951" max="9951" width="17.140625" style="3" customWidth="1"/>
    <col min="9952" max="9952" width="5.5703125" style="3" customWidth="1"/>
    <col min="9953" max="10198" width="9.140625" style="3"/>
    <col min="10199" max="10199" width="4.140625" style="3" customWidth="1"/>
    <col min="10200" max="10200" width="9.140625" style="3"/>
    <col min="10201" max="10202" width="17.85546875" style="3" customWidth="1"/>
    <col min="10203" max="10203" width="41" style="3" customWidth="1"/>
    <col min="10204" max="10204" width="14" style="3" customWidth="1"/>
    <col min="10205" max="10205" width="19" style="3" customWidth="1"/>
    <col min="10206" max="10206" width="11.140625" style="3" customWidth="1"/>
    <col min="10207" max="10207" width="17.140625" style="3" customWidth="1"/>
    <col min="10208" max="10208" width="5.5703125" style="3" customWidth="1"/>
    <col min="10209" max="10454" width="9.140625" style="3"/>
    <col min="10455" max="10455" width="4.140625" style="3" customWidth="1"/>
    <col min="10456" max="10456" width="9.140625" style="3"/>
    <col min="10457" max="10458" width="17.85546875" style="3" customWidth="1"/>
    <col min="10459" max="10459" width="41" style="3" customWidth="1"/>
    <col min="10460" max="10460" width="14" style="3" customWidth="1"/>
    <col min="10461" max="10461" width="19" style="3" customWidth="1"/>
    <col min="10462" max="10462" width="11.140625" style="3" customWidth="1"/>
    <col min="10463" max="10463" width="17.140625" style="3" customWidth="1"/>
    <col min="10464" max="10464" width="5.5703125" style="3" customWidth="1"/>
    <col min="10465" max="10710" width="9.140625" style="3"/>
    <col min="10711" max="10711" width="4.140625" style="3" customWidth="1"/>
    <col min="10712" max="10712" width="9.140625" style="3"/>
    <col min="10713" max="10714" width="17.85546875" style="3" customWidth="1"/>
    <col min="10715" max="10715" width="41" style="3" customWidth="1"/>
    <col min="10716" max="10716" width="14" style="3" customWidth="1"/>
    <col min="10717" max="10717" width="19" style="3" customWidth="1"/>
    <col min="10718" max="10718" width="11.140625" style="3" customWidth="1"/>
    <col min="10719" max="10719" width="17.140625" style="3" customWidth="1"/>
    <col min="10720" max="10720" width="5.5703125" style="3" customWidth="1"/>
    <col min="10721" max="10966" width="9.140625" style="3"/>
    <col min="10967" max="10967" width="4.140625" style="3" customWidth="1"/>
    <col min="10968" max="10968" width="9.140625" style="3"/>
    <col min="10969" max="10970" width="17.85546875" style="3" customWidth="1"/>
    <col min="10971" max="10971" width="41" style="3" customWidth="1"/>
    <col min="10972" max="10972" width="14" style="3" customWidth="1"/>
    <col min="10973" max="10973" width="19" style="3" customWidth="1"/>
    <col min="10974" max="10974" width="11.140625" style="3" customWidth="1"/>
    <col min="10975" max="10975" width="17.140625" style="3" customWidth="1"/>
    <col min="10976" max="10976" width="5.5703125" style="3" customWidth="1"/>
    <col min="10977" max="11222" width="9.140625" style="3"/>
    <col min="11223" max="11223" width="4.140625" style="3" customWidth="1"/>
    <col min="11224" max="11224" width="9.140625" style="3"/>
    <col min="11225" max="11226" width="17.85546875" style="3" customWidth="1"/>
    <col min="11227" max="11227" width="41" style="3" customWidth="1"/>
    <col min="11228" max="11228" width="14" style="3" customWidth="1"/>
    <col min="11229" max="11229" width="19" style="3" customWidth="1"/>
    <col min="11230" max="11230" width="11.140625" style="3" customWidth="1"/>
    <col min="11231" max="11231" width="17.140625" style="3" customWidth="1"/>
    <col min="11232" max="11232" width="5.5703125" style="3" customWidth="1"/>
    <col min="11233" max="11478" width="9.140625" style="3"/>
    <col min="11479" max="11479" width="4.140625" style="3" customWidth="1"/>
    <col min="11480" max="11480" width="9.140625" style="3"/>
    <col min="11481" max="11482" width="17.85546875" style="3" customWidth="1"/>
    <col min="11483" max="11483" width="41" style="3" customWidth="1"/>
    <col min="11484" max="11484" width="14" style="3" customWidth="1"/>
    <col min="11485" max="11485" width="19" style="3" customWidth="1"/>
    <col min="11486" max="11486" width="11.140625" style="3" customWidth="1"/>
    <col min="11487" max="11487" width="17.140625" style="3" customWidth="1"/>
    <col min="11488" max="11488" width="5.5703125" style="3" customWidth="1"/>
    <col min="11489" max="11734" width="9.140625" style="3"/>
    <col min="11735" max="11735" width="4.140625" style="3" customWidth="1"/>
    <col min="11736" max="11736" width="9.140625" style="3"/>
    <col min="11737" max="11738" width="17.85546875" style="3" customWidth="1"/>
    <col min="11739" max="11739" width="41" style="3" customWidth="1"/>
    <col min="11740" max="11740" width="14" style="3" customWidth="1"/>
    <col min="11741" max="11741" width="19" style="3" customWidth="1"/>
    <col min="11742" max="11742" width="11.140625" style="3" customWidth="1"/>
    <col min="11743" max="11743" width="17.140625" style="3" customWidth="1"/>
    <col min="11744" max="11744" width="5.5703125" style="3" customWidth="1"/>
    <col min="11745" max="11990" width="9.140625" style="3"/>
    <col min="11991" max="11991" width="4.140625" style="3" customWidth="1"/>
    <col min="11992" max="11992" width="9.140625" style="3"/>
    <col min="11993" max="11994" width="17.85546875" style="3" customWidth="1"/>
    <col min="11995" max="11995" width="41" style="3" customWidth="1"/>
    <col min="11996" max="11996" width="14" style="3" customWidth="1"/>
    <col min="11997" max="11997" width="19" style="3" customWidth="1"/>
    <col min="11998" max="11998" width="11.140625" style="3" customWidth="1"/>
    <col min="11999" max="11999" width="17.140625" style="3" customWidth="1"/>
    <col min="12000" max="12000" width="5.5703125" style="3" customWidth="1"/>
    <col min="12001" max="12246" width="9.140625" style="3"/>
    <col min="12247" max="12247" width="4.140625" style="3" customWidth="1"/>
    <col min="12248" max="12248" width="9.140625" style="3"/>
    <col min="12249" max="12250" width="17.85546875" style="3" customWidth="1"/>
    <col min="12251" max="12251" width="41" style="3" customWidth="1"/>
    <col min="12252" max="12252" width="14" style="3" customWidth="1"/>
    <col min="12253" max="12253" width="19" style="3" customWidth="1"/>
    <col min="12254" max="12254" width="11.140625" style="3" customWidth="1"/>
    <col min="12255" max="12255" width="17.140625" style="3" customWidth="1"/>
    <col min="12256" max="12256" width="5.5703125" style="3" customWidth="1"/>
    <col min="12257" max="12502" width="9.140625" style="3"/>
    <col min="12503" max="12503" width="4.140625" style="3" customWidth="1"/>
    <col min="12504" max="12504" width="9.140625" style="3"/>
    <col min="12505" max="12506" width="17.85546875" style="3" customWidth="1"/>
    <col min="12507" max="12507" width="41" style="3" customWidth="1"/>
    <col min="12508" max="12508" width="14" style="3" customWidth="1"/>
    <col min="12509" max="12509" width="19" style="3" customWidth="1"/>
    <col min="12510" max="12510" width="11.140625" style="3" customWidth="1"/>
    <col min="12511" max="12511" width="17.140625" style="3" customWidth="1"/>
    <col min="12512" max="12512" width="5.5703125" style="3" customWidth="1"/>
    <col min="12513" max="12758" width="9.140625" style="3"/>
    <col min="12759" max="12759" width="4.140625" style="3" customWidth="1"/>
    <col min="12760" max="12760" width="9.140625" style="3"/>
    <col min="12761" max="12762" width="17.85546875" style="3" customWidth="1"/>
    <col min="12763" max="12763" width="41" style="3" customWidth="1"/>
    <col min="12764" max="12764" width="14" style="3" customWidth="1"/>
    <col min="12765" max="12765" width="19" style="3" customWidth="1"/>
    <col min="12766" max="12766" width="11.140625" style="3" customWidth="1"/>
    <col min="12767" max="12767" width="17.140625" style="3" customWidth="1"/>
    <col min="12768" max="12768" width="5.5703125" style="3" customWidth="1"/>
    <col min="12769" max="13014" width="9.140625" style="3"/>
    <col min="13015" max="13015" width="4.140625" style="3" customWidth="1"/>
    <col min="13016" max="13016" width="9.140625" style="3"/>
    <col min="13017" max="13018" width="17.85546875" style="3" customWidth="1"/>
    <col min="13019" max="13019" width="41" style="3" customWidth="1"/>
    <col min="13020" max="13020" width="14" style="3" customWidth="1"/>
    <col min="13021" max="13021" width="19" style="3" customWidth="1"/>
    <col min="13022" max="13022" width="11.140625" style="3" customWidth="1"/>
    <col min="13023" max="13023" width="17.140625" style="3" customWidth="1"/>
    <col min="13024" max="13024" width="5.5703125" style="3" customWidth="1"/>
    <col min="13025" max="13270" width="9.140625" style="3"/>
    <col min="13271" max="13271" width="4.140625" style="3" customWidth="1"/>
    <col min="13272" max="13272" width="9.140625" style="3"/>
    <col min="13273" max="13274" width="17.85546875" style="3" customWidth="1"/>
    <col min="13275" max="13275" width="41" style="3" customWidth="1"/>
    <col min="13276" max="13276" width="14" style="3" customWidth="1"/>
    <col min="13277" max="13277" width="19" style="3" customWidth="1"/>
    <col min="13278" max="13278" width="11.140625" style="3" customWidth="1"/>
    <col min="13279" max="13279" width="17.140625" style="3" customWidth="1"/>
    <col min="13280" max="13280" width="5.5703125" style="3" customWidth="1"/>
    <col min="13281" max="13526" width="9.140625" style="3"/>
    <col min="13527" max="13527" width="4.140625" style="3" customWidth="1"/>
    <col min="13528" max="13528" width="9.140625" style="3"/>
    <col min="13529" max="13530" width="17.85546875" style="3" customWidth="1"/>
    <col min="13531" max="13531" width="41" style="3" customWidth="1"/>
    <col min="13532" max="13532" width="14" style="3" customWidth="1"/>
    <col min="13533" max="13533" width="19" style="3" customWidth="1"/>
    <col min="13534" max="13534" width="11.140625" style="3" customWidth="1"/>
    <col min="13535" max="13535" width="17.140625" style="3" customWidth="1"/>
    <col min="13536" max="13536" width="5.5703125" style="3" customWidth="1"/>
    <col min="13537" max="13782" width="9.140625" style="3"/>
    <col min="13783" max="13783" width="4.140625" style="3" customWidth="1"/>
    <col min="13784" max="13784" width="9.140625" style="3"/>
    <col min="13785" max="13786" width="17.85546875" style="3" customWidth="1"/>
    <col min="13787" max="13787" width="41" style="3" customWidth="1"/>
    <col min="13788" max="13788" width="14" style="3" customWidth="1"/>
    <col min="13789" max="13789" width="19" style="3" customWidth="1"/>
    <col min="13790" max="13790" width="11.140625" style="3" customWidth="1"/>
    <col min="13791" max="13791" width="17.140625" style="3" customWidth="1"/>
    <col min="13792" max="13792" width="5.5703125" style="3" customWidth="1"/>
    <col min="13793" max="14038" width="9.140625" style="3"/>
    <col min="14039" max="14039" width="4.140625" style="3" customWidth="1"/>
    <col min="14040" max="14040" width="9.140625" style="3"/>
    <col min="14041" max="14042" width="17.85546875" style="3" customWidth="1"/>
    <col min="14043" max="14043" width="41" style="3" customWidth="1"/>
    <col min="14044" max="14044" width="14" style="3" customWidth="1"/>
    <col min="14045" max="14045" width="19" style="3" customWidth="1"/>
    <col min="14046" max="14046" width="11.140625" style="3" customWidth="1"/>
    <col min="14047" max="14047" width="17.140625" style="3" customWidth="1"/>
    <col min="14048" max="14048" width="5.5703125" style="3" customWidth="1"/>
    <col min="14049" max="14294" width="9.140625" style="3"/>
    <col min="14295" max="14295" width="4.140625" style="3" customWidth="1"/>
    <col min="14296" max="14296" width="9.140625" style="3"/>
    <col min="14297" max="14298" width="17.85546875" style="3" customWidth="1"/>
    <col min="14299" max="14299" width="41" style="3" customWidth="1"/>
    <col min="14300" max="14300" width="14" style="3" customWidth="1"/>
    <col min="14301" max="14301" width="19" style="3" customWidth="1"/>
    <col min="14302" max="14302" width="11.140625" style="3" customWidth="1"/>
    <col min="14303" max="14303" width="17.140625" style="3" customWidth="1"/>
    <col min="14304" max="14304" width="5.5703125" style="3" customWidth="1"/>
    <col min="14305" max="14550" width="9.140625" style="3"/>
    <col min="14551" max="14551" width="4.140625" style="3" customWidth="1"/>
    <col min="14552" max="14552" width="9.140625" style="3"/>
    <col min="14553" max="14554" width="17.85546875" style="3" customWidth="1"/>
    <col min="14555" max="14555" width="41" style="3" customWidth="1"/>
    <col min="14556" max="14556" width="14" style="3" customWidth="1"/>
    <col min="14557" max="14557" width="19" style="3" customWidth="1"/>
    <col min="14558" max="14558" width="11.140625" style="3" customWidth="1"/>
    <col min="14559" max="14559" width="17.140625" style="3" customWidth="1"/>
    <col min="14560" max="14560" width="5.5703125" style="3" customWidth="1"/>
    <col min="14561" max="14806" width="9.140625" style="3"/>
    <col min="14807" max="14807" width="4.140625" style="3" customWidth="1"/>
    <col min="14808" max="14808" width="9.140625" style="3"/>
    <col min="14809" max="14810" width="17.85546875" style="3" customWidth="1"/>
    <col min="14811" max="14811" width="41" style="3" customWidth="1"/>
    <col min="14812" max="14812" width="14" style="3" customWidth="1"/>
    <col min="14813" max="14813" width="19" style="3" customWidth="1"/>
    <col min="14814" max="14814" width="11.140625" style="3" customWidth="1"/>
    <col min="14815" max="14815" width="17.140625" style="3" customWidth="1"/>
    <col min="14816" max="14816" width="5.5703125" style="3" customWidth="1"/>
    <col min="14817" max="15062" width="9.140625" style="3"/>
    <col min="15063" max="15063" width="4.140625" style="3" customWidth="1"/>
    <col min="15064" max="15064" width="9.140625" style="3"/>
    <col min="15065" max="15066" width="17.85546875" style="3" customWidth="1"/>
    <col min="15067" max="15067" width="41" style="3" customWidth="1"/>
    <col min="15068" max="15068" width="14" style="3" customWidth="1"/>
    <col min="15069" max="15069" width="19" style="3" customWidth="1"/>
    <col min="15070" max="15070" width="11.140625" style="3" customWidth="1"/>
    <col min="15071" max="15071" width="17.140625" style="3" customWidth="1"/>
    <col min="15072" max="15072" width="5.5703125" style="3" customWidth="1"/>
    <col min="15073" max="15318" width="9.140625" style="3"/>
    <col min="15319" max="15319" width="4.140625" style="3" customWidth="1"/>
    <col min="15320" max="15320" width="9.140625" style="3"/>
    <col min="15321" max="15322" width="17.85546875" style="3" customWidth="1"/>
    <col min="15323" max="15323" width="41" style="3" customWidth="1"/>
    <col min="15324" max="15324" width="14" style="3" customWidth="1"/>
    <col min="15325" max="15325" width="19" style="3" customWidth="1"/>
    <col min="15326" max="15326" width="11.140625" style="3" customWidth="1"/>
    <col min="15327" max="15327" width="17.140625" style="3" customWidth="1"/>
    <col min="15328" max="15328" width="5.5703125" style="3" customWidth="1"/>
    <col min="15329" max="15574" width="9.140625" style="3"/>
    <col min="15575" max="15575" width="4.140625" style="3" customWidth="1"/>
    <col min="15576" max="15576" width="9.140625" style="3"/>
    <col min="15577" max="15578" width="17.85546875" style="3" customWidth="1"/>
    <col min="15579" max="15579" width="41" style="3" customWidth="1"/>
    <col min="15580" max="15580" width="14" style="3" customWidth="1"/>
    <col min="15581" max="15581" width="19" style="3" customWidth="1"/>
    <col min="15582" max="15582" width="11.140625" style="3" customWidth="1"/>
    <col min="15583" max="15583" width="17.140625" style="3" customWidth="1"/>
    <col min="15584" max="15584" width="5.5703125" style="3" customWidth="1"/>
    <col min="15585" max="15830" width="9.140625" style="3"/>
    <col min="15831" max="15831" width="4.140625" style="3" customWidth="1"/>
    <col min="15832" max="15832" width="9.140625" style="3"/>
    <col min="15833" max="15834" width="17.85546875" style="3" customWidth="1"/>
    <col min="15835" max="15835" width="41" style="3" customWidth="1"/>
    <col min="15836" max="15836" width="14" style="3" customWidth="1"/>
    <col min="15837" max="15837" width="19" style="3" customWidth="1"/>
    <col min="15838" max="15838" width="11.140625" style="3" customWidth="1"/>
    <col min="15839" max="15839" width="17.140625" style="3" customWidth="1"/>
    <col min="15840" max="15840" width="5.5703125" style="3" customWidth="1"/>
    <col min="15841" max="16086" width="9.140625" style="3"/>
    <col min="16087" max="16087" width="4.140625" style="3" customWidth="1"/>
    <col min="16088" max="16088" width="9.140625" style="3"/>
    <col min="16089" max="16090" width="17.85546875" style="3" customWidth="1"/>
    <col min="16091" max="16091" width="41" style="3" customWidth="1"/>
    <col min="16092" max="16092" width="14" style="3" customWidth="1"/>
    <col min="16093" max="16093" width="19" style="3" customWidth="1"/>
    <col min="16094" max="16094" width="11.140625" style="3" customWidth="1"/>
    <col min="16095" max="16095" width="17.140625" style="3" customWidth="1"/>
    <col min="16096" max="16096" width="5.5703125" style="3" customWidth="1"/>
    <col min="16097" max="16384" width="9.140625" style="3"/>
  </cols>
  <sheetData>
    <row r="1" spans="2:8" ht="15.75" customHeight="1">
      <c r="B1" s="64" t="s">
        <v>123</v>
      </c>
      <c r="C1" s="64"/>
      <c r="D1" s="64"/>
      <c r="E1" s="64"/>
      <c r="F1" s="64"/>
    </row>
    <row r="2" spans="2:8" ht="27" customHeight="1">
      <c r="B2" s="64"/>
      <c r="C2" s="64"/>
      <c r="D2" s="64"/>
      <c r="E2" s="64"/>
      <c r="F2" s="64"/>
      <c r="G2" s="18"/>
      <c r="H2" s="18"/>
    </row>
    <row r="3" spans="2:8" ht="10.5" customHeight="1">
      <c r="B3" s="65"/>
      <c r="C3" s="65"/>
      <c r="D3" s="65"/>
      <c r="E3" s="65"/>
      <c r="F3" s="65"/>
      <c r="G3" s="19"/>
      <c r="H3" s="19"/>
    </row>
    <row r="4" spans="2:8" ht="16.5" customHeight="1">
      <c r="B4" s="74" t="s">
        <v>55</v>
      </c>
      <c r="C4" s="74"/>
      <c r="D4" s="74"/>
      <c r="E4" s="74"/>
      <c r="F4" s="74"/>
      <c r="G4" s="74"/>
      <c r="H4" s="75"/>
    </row>
    <row r="5" spans="2:8" ht="33" customHeight="1">
      <c r="B5" s="76" t="s">
        <v>2</v>
      </c>
      <c r="C5" s="77"/>
      <c r="D5" s="78"/>
      <c r="E5" s="40" t="s">
        <v>3</v>
      </c>
      <c r="F5" s="41" t="s">
        <v>4</v>
      </c>
      <c r="G5" s="42" t="s">
        <v>116</v>
      </c>
      <c r="H5" s="40" t="s">
        <v>117</v>
      </c>
    </row>
    <row r="6" spans="2:8" ht="17.25" customHeight="1">
      <c r="B6" s="39" t="s">
        <v>113</v>
      </c>
      <c r="C6" s="4"/>
      <c r="D6" s="4"/>
      <c r="E6" s="4"/>
      <c r="F6" s="47">
        <v>1</v>
      </c>
      <c r="G6" s="5"/>
      <c r="H6" s="6"/>
    </row>
    <row r="7" spans="2:8" ht="15.75" customHeight="1">
      <c r="B7" s="56" t="s">
        <v>93</v>
      </c>
      <c r="C7" s="57"/>
      <c r="D7" s="58"/>
      <c r="E7" s="2" t="s">
        <v>6</v>
      </c>
      <c r="F7" s="20"/>
      <c r="G7" s="25">
        <v>35</v>
      </c>
      <c r="H7" s="26">
        <f>G7*F7</f>
        <v>0</v>
      </c>
    </row>
    <row r="8" spans="2:8" ht="15.75" customHeight="1">
      <c r="B8" s="56" t="s">
        <v>5</v>
      </c>
      <c r="C8" s="57"/>
      <c r="D8" s="58"/>
      <c r="E8" s="2" t="s">
        <v>6</v>
      </c>
      <c r="F8" s="20"/>
      <c r="G8" s="25">
        <v>52</v>
      </c>
      <c r="H8" s="26">
        <f t="shared" ref="H8:H105" si="0">G8*F8</f>
        <v>0</v>
      </c>
    </row>
    <row r="9" spans="2:8" ht="15.75" customHeight="1">
      <c r="B9" s="56" t="s">
        <v>7</v>
      </c>
      <c r="C9" s="57"/>
      <c r="D9" s="58"/>
      <c r="E9" s="2" t="s">
        <v>6</v>
      </c>
      <c r="F9" s="20"/>
      <c r="G9" s="25">
        <v>65</v>
      </c>
      <c r="H9" s="26">
        <f t="shared" si="0"/>
        <v>0</v>
      </c>
    </row>
    <row r="10" spans="2:8" ht="15.75" customHeight="1">
      <c r="B10" s="56" t="s">
        <v>23</v>
      </c>
      <c r="C10" s="57"/>
      <c r="D10" s="58"/>
      <c r="E10" s="2" t="s">
        <v>6</v>
      </c>
      <c r="F10" s="20"/>
      <c r="G10" s="25">
        <v>103</v>
      </c>
      <c r="H10" s="26">
        <f t="shared" si="0"/>
        <v>0</v>
      </c>
    </row>
    <row r="11" spans="2:8" ht="15.75" customHeight="1">
      <c r="B11" s="56" t="s">
        <v>104</v>
      </c>
      <c r="C11" s="57"/>
      <c r="D11" s="58"/>
      <c r="E11" s="2" t="s">
        <v>6</v>
      </c>
      <c r="F11" s="20"/>
      <c r="G11" s="25">
        <v>77</v>
      </c>
      <c r="H11" s="26">
        <f t="shared" si="0"/>
        <v>0</v>
      </c>
    </row>
    <row r="12" spans="2:8" ht="15.75" customHeight="1">
      <c r="B12" s="56" t="s">
        <v>32</v>
      </c>
      <c r="C12" s="57"/>
      <c r="D12" s="58"/>
      <c r="E12" s="2" t="s">
        <v>6</v>
      </c>
      <c r="F12" s="20"/>
      <c r="G12" s="25">
        <v>52</v>
      </c>
      <c r="H12" s="26">
        <f t="shared" ref="H12" si="1">G12*F12</f>
        <v>0</v>
      </c>
    </row>
    <row r="13" spans="2:8" ht="15.75" customHeight="1">
      <c r="B13" s="56" t="s">
        <v>24</v>
      </c>
      <c r="C13" s="57"/>
      <c r="D13" s="58"/>
      <c r="E13" s="8" t="s">
        <v>6</v>
      </c>
      <c r="F13" s="21"/>
      <c r="G13" s="27">
        <v>155</v>
      </c>
      <c r="H13" s="26">
        <f t="shared" si="0"/>
        <v>0</v>
      </c>
    </row>
    <row r="14" spans="2:8" ht="15.75" customHeight="1">
      <c r="B14" s="56" t="s">
        <v>85</v>
      </c>
      <c r="C14" s="57"/>
      <c r="D14" s="58"/>
      <c r="E14" s="8" t="s">
        <v>6</v>
      </c>
      <c r="F14" s="21"/>
      <c r="G14" s="27">
        <v>103</v>
      </c>
      <c r="H14" s="26">
        <f t="shared" si="0"/>
        <v>0</v>
      </c>
    </row>
    <row r="15" spans="2:8" ht="15.75" customHeight="1">
      <c r="B15" s="56" t="s">
        <v>56</v>
      </c>
      <c r="C15" s="57"/>
      <c r="D15" s="58"/>
      <c r="E15" s="8" t="s">
        <v>0</v>
      </c>
      <c r="F15" s="21"/>
      <c r="G15" s="27">
        <v>103</v>
      </c>
      <c r="H15" s="26">
        <f t="shared" si="0"/>
        <v>0</v>
      </c>
    </row>
    <row r="16" spans="2:8" ht="15.75" customHeight="1">
      <c r="B16" s="53" t="s">
        <v>25</v>
      </c>
      <c r="C16" s="79"/>
      <c r="D16" s="80"/>
      <c r="E16" s="8" t="s">
        <v>0</v>
      </c>
      <c r="F16" s="21"/>
      <c r="G16" s="27">
        <v>274</v>
      </c>
      <c r="H16" s="26">
        <v>0</v>
      </c>
    </row>
    <row r="17" spans="2:8" ht="15.75" customHeight="1">
      <c r="B17" s="53" t="s">
        <v>122</v>
      </c>
      <c r="C17" s="54"/>
      <c r="D17" s="55"/>
      <c r="E17" s="8" t="s">
        <v>6</v>
      </c>
      <c r="F17" s="21"/>
      <c r="G17" s="27">
        <v>405</v>
      </c>
      <c r="H17" s="26">
        <f t="shared" si="0"/>
        <v>0</v>
      </c>
    </row>
    <row r="18" spans="2:8" ht="15.75" customHeight="1">
      <c r="B18" s="53" t="s">
        <v>26</v>
      </c>
      <c r="C18" s="54"/>
      <c r="D18" s="55"/>
      <c r="E18" s="8" t="s">
        <v>6</v>
      </c>
      <c r="F18" s="21"/>
      <c r="G18" s="27">
        <v>515</v>
      </c>
      <c r="H18" s="26">
        <f t="shared" si="0"/>
        <v>0</v>
      </c>
    </row>
    <row r="19" spans="2:8" ht="15.75" customHeight="1">
      <c r="B19" s="53" t="s">
        <v>8</v>
      </c>
      <c r="C19" s="54"/>
      <c r="D19" s="55"/>
      <c r="E19" s="8" t="s">
        <v>6</v>
      </c>
      <c r="F19" s="21"/>
      <c r="G19" s="27">
        <v>128</v>
      </c>
      <c r="H19" s="26">
        <f t="shared" si="0"/>
        <v>0</v>
      </c>
    </row>
    <row r="20" spans="2:8" ht="15.75" customHeight="1">
      <c r="B20" s="53" t="s">
        <v>94</v>
      </c>
      <c r="C20" s="54"/>
      <c r="D20" s="55"/>
      <c r="E20" s="8" t="s">
        <v>0</v>
      </c>
      <c r="F20" s="21"/>
      <c r="G20" s="27">
        <v>155</v>
      </c>
      <c r="H20" s="26">
        <f>G20*F20</f>
        <v>0</v>
      </c>
    </row>
    <row r="21" spans="2:8" ht="15.75" customHeight="1">
      <c r="B21" s="53" t="s">
        <v>13</v>
      </c>
      <c r="C21" s="54"/>
      <c r="D21" s="55"/>
      <c r="E21" s="8" t="s">
        <v>6</v>
      </c>
      <c r="F21" s="21"/>
      <c r="G21" s="27">
        <v>56</v>
      </c>
      <c r="H21" s="26">
        <f t="shared" si="0"/>
        <v>0</v>
      </c>
    </row>
    <row r="22" spans="2:8" ht="15.75" customHeight="1">
      <c r="B22" s="53" t="s">
        <v>14</v>
      </c>
      <c r="C22" s="54"/>
      <c r="D22" s="55"/>
      <c r="E22" s="8" t="s">
        <v>6</v>
      </c>
      <c r="F22" s="21"/>
      <c r="G22" s="27">
        <v>56</v>
      </c>
      <c r="H22" s="26">
        <f t="shared" si="0"/>
        <v>0</v>
      </c>
    </row>
    <row r="23" spans="2:8" ht="15.75" customHeight="1">
      <c r="B23" s="53" t="s">
        <v>9</v>
      </c>
      <c r="C23" s="54"/>
      <c r="D23" s="55"/>
      <c r="E23" s="8" t="s">
        <v>10</v>
      </c>
      <c r="F23" s="21"/>
      <c r="G23" s="27">
        <v>155</v>
      </c>
      <c r="H23" s="26">
        <f t="shared" si="0"/>
        <v>0</v>
      </c>
    </row>
    <row r="24" spans="2:8" ht="15.75" customHeight="1">
      <c r="B24" s="53" t="s">
        <v>11</v>
      </c>
      <c r="C24" s="54"/>
      <c r="D24" s="55"/>
      <c r="E24" s="8" t="s">
        <v>6</v>
      </c>
      <c r="F24" s="21"/>
      <c r="G24" s="27">
        <v>56</v>
      </c>
      <c r="H24" s="26">
        <f t="shared" si="0"/>
        <v>0</v>
      </c>
    </row>
    <row r="25" spans="2:8" ht="15.75" customHeight="1">
      <c r="B25" s="53" t="s">
        <v>12</v>
      </c>
      <c r="C25" s="54"/>
      <c r="D25" s="55"/>
      <c r="E25" s="8" t="s">
        <v>6</v>
      </c>
      <c r="F25" s="21"/>
      <c r="G25" s="27">
        <v>95</v>
      </c>
      <c r="H25" s="26">
        <f t="shared" si="0"/>
        <v>0</v>
      </c>
    </row>
    <row r="26" spans="2:8" ht="15.75" customHeight="1">
      <c r="B26" s="53" t="s">
        <v>48</v>
      </c>
      <c r="C26" s="54"/>
      <c r="D26" s="55"/>
      <c r="E26" s="2" t="s">
        <v>6</v>
      </c>
      <c r="F26" s="21"/>
      <c r="G26" s="27">
        <v>86</v>
      </c>
      <c r="H26" s="26">
        <f t="shared" si="0"/>
        <v>0</v>
      </c>
    </row>
    <row r="27" spans="2:8" ht="15.75" customHeight="1">
      <c r="B27" s="53" t="s">
        <v>19</v>
      </c>
      <c r="C27" s="54"/>
      <c r="D27" s="55"/>
      <c r="E27" s="8" t="s">
        <v>6</v>
      </c>
      <c r="F27" s="21"/>
      <c r="G27" s="27">
        <v>52</v>
      </c>
      <c r="H27" s="26">
        <f t="shared" si="0"/>
        <v>0</v>
      </c>
    </row>
    <row r="28" spans="2:8" ht="15.75" customHeight="1">
      <c r="B28" s="53" t="s">
        <v>33</v>
      </c>
      <c r="C28" s="54"/>
      <c r="D28" s="55"/>
      <c r="E28" s="8" t="s">
        <v>6</v>
      </c>
      <c r="F28" s="21"/>
      <c r="G28" s="27">
        <v>112</v>
      </c>
      <c r="H28" s="26">
        <f t="shared" si="0"/>
        <v>0</v>
      </c>
    </row>
    <row r="29" spans="2:8" ht="15.75" customHeight="1">
      <c r="B29" s="50" t="s">
        <v>86</v>
      </c>
      <c r="C29" s="51"/>
      <c r="D29" s="52"/>
      <c r="E29" s="1" t="s">
        <v>6</v>
      </c>
      <c r="F29" s="22"/>
      <c r="G29" s="28">
        <v>52</v>
      </c>
      <c r="H29" s="26">
        <f t="shared" si="0"/>
        <v>0</v>
      </c>
    </row>
    <row r="30" spans="2:8" ht="15.75" customHeight="1">
      <c r="B30" s="50" t="s">
        <v>95</v>
      </c>
      <c r="C30" s="51"/>
      <c r="D30" s="52"/>
      <c r="E30" s="10" t="s">
        <v>0</v>
      </c>
      <c r="F30" s="22"/>
      <c r="G30" s="28">
        <v>172</v>
      </c>
      <c r="H30" s="26">
        <f t="shared" si="0"/>
        <v>0</v>
      </c>
    </row>
    <row r="31" spans="2:8" ht="15.75" customHeight="1">
      <c r="B31" s="50" t="s">
        <v>96</v>
      </c>
      <c r="C31" s="51"/>
      <c r="D31" s="52"/>
      <c r="E31" s="10" t="s">
        <v>0</v>
      </c>
      <c r="F31" s="22"/>
      <c r="G31" s="28">
        <v>239</v>
      </c>
      <c r="H31" s="26">
        <f t="shared" si="0"/>
        <v>0</v>
      </c>
    </row>
    <row r="32" spans="2:8" ht="15.75" customHeight="1">
      <c r="B32" s="50" t="s">
        <v>97</v>
      </c>
      <c r="C32" s="51"/>
      <c r="D32" s="52"/>
      <c r="E32" s="10" t="s">
        <v>0</v>
      </c>
      <c r="F32" s="22"/>
      <c r="G32" s="28">
        <v>171</v>
      </c>
      <c r="H32" s="26">
        <f t="shared" si="0"/>
        <v>0</v>
      </c>
    </row>
    <row r="33" spans="2:8" ht="15.75" customHeight="1">
      <c r="B33" s="50" t="s">
        <v>98</v>
      </c>
      <c r="C33" s="51"/>
      <c r="D33" s="52"/>
      <c r="E33" s="10" t="s">
        <v>0</v>
      </c>
      <c r="F33" s="22"/>
      <c r="G33" s="28">
        <v>239</v>
      </c>
      <c r="H33" s="26">
        <f t="shared" si="0"/>
        <v>0</v>
      </c>
    </row>
    <row r="34" spans="2:8" ht="15.75" customHeight="1">
      <c r="B34" s="53" t="s">
        <v>15</v>
      </c>
      <c r="C34" s="54"/>
      <c r="D34" s="55"/>
      <c r="E34" s="8" t="s">
        <v>6</v>
      </c>
      <c r="F34" s="21"/>
      <c r="G34" s="27">
        <v>285</v>
      </c>
      <c r="H34" s="26">
        <f t="shared" si="0"/>
        <v>0</v>
      </c>
    </row>
    <row r="35" spans="2:8" ht="15.75" customHeight="1">
      <c r="B35" s="53" t="s">
        <v>99</v>
      </c>
      <c r="C35" s="54"/>
      <c r="D35" s="55"/>
      <c r="E35" s="8" t="s">
        <v>6</v>
      </c>
      <c r="F35" s="21"/>
      <c r="G35" s="27">
        <v>480</v>
      </c>
      <c r="H35" s="26">
        <f t="shared" si="0"/>
        <v>0</v>
      </c>
    </row>
    <row r="36" spans="2:8" ht="15.75" customHeight="1">
      <c r="B36" s="53" t="s">
        <v>29</v>
      </c>
      <c r="C36" s="54"/>
      <c r="D36" s="55"/>
      <c r="E36" s="8" t="s">
        <v>6</v>
      </c>
      <c r="F36" s="21"/>
      <c r="G36" s="27">
        <v>199</v>
      </c>
      <c r="H36" s="26">
        <f t="shared" ref="H36" si="2">G36*F36</f>
        <v>0</v>
      </c>
    </row>
    <row r="37" spans="2:8" ht="15.75" customHeight="1">
      <c r="B37" s="53" t="s">
        <v>30</v>
      </c>
      <c r="C37" s="54"/>
      <c r="D37" s="55"/>
      <c r="E37" s="8" t="s">
        <v>6</v>
      </c>
      <c r="F37" s="21"/>
      <c r="G37" s="27">
        <v>240</v>
      </c>
      <c r="H37" s="26">
        <f t="shared" si="0"/>
        <v>0</v>
      </c>
    </row>
    <row r="38" spans="2:8" ht="15.75" customHeight="1">
      <c r="B38" s="53" t="s">
        <v>31</v>
      </c>
      <c r="C38" s="54"/>
      <c r="D38" s="55"/>
      <c r="E38" s="11" t="s">
        <v>6</v>
      </c>
      <c r="F38" s="21"/>
      <c r="G38" s="27">
        <v>325</v>
      </c>
      <c r="H38" s="26">
        <f t="shared" si="0"/>
        <v>0</v>
      </c>
    </row>
    <row r="39" spans="2:8" ht="15.75" customHeight="1">
      <c r="B39" s="50" t="s">
        <v>16</v>
      </c>
      <c r="C39" s="51"/>
      <c r="D39" s="52"/>
      <c r="E39" s="1" t="s">
        <v>0</v>
      </c>
      <c r="F39" s="21"/>
      <c r="G39" s="27">
        <v>155</v>
      </c>
      <c r="H39" s="26">
        <f t="shared" si="0"/>
        <v>0</v>
      </c>
    </row>
    <row r="40" spans="2:8" ht="15.75" customHeight="1">
      <c r="B40" s="50" t="s">
        <v>17</v>
      </c>
      <c r="C40" s="51"/>
      <c r="D40" s="52"/>
      <c r="E40" s="10" t="s">
        <v>0</v>
      </c>
      <c r="F40" s="21"/>
      <c r="G40" s="27">
        <v>86</v>
      </c>
      <c r="H40" s="26">
        <f t="shared" si="0"/>
        <v>0</v>
      </c>
    </row>
    <row r="41" spans="2:8" ht="15.75" customHeight="1">
      <c r="B41" s="50" t="s">
        <v>18</v>
      </c>
      <c r="C41" s="51"/>
      <c r="D41" s="52"/>
      <c r="E41" s="10" t="s">
        <v>0</v>
      </c>
      <c r="F41" s="21"/>
      <c r="G41" s="27">
        <v>137</v>
      </c>
      <c r="H41" s="26">
        <f t="shared" si="0"/>
        <v>0</v>
      </c>
    </row>
    <row r="42" spans="2:8" ht="15.75" customHeight="1">
      <c r="B42" s="53" t="s">
        <v>27</v>
      </c>
      <c r="C42" s="54"/>
      <c r="D42" s="55"/>
      <c r="E42" s="8" t="s">
        <v>1</v>
      </c>
      <c r="F42" s="21"/>
      <c r="G42" s="27">
        <v>1450</v>
      </c>
      <c r="H42" s="26">
        <f t="shared" si="0"/>
        <v>0</v>
      </c>
    </row>
    <row r="43" spans="2:8" ht="15.75" customHeight="1">
      <c r="B43" s="53" t="s">
        <v>28</v>
      </c>
      <c r="C43" s="54"/>
      <c r="D43" s="55"/>
      <c r="E43" s="8" t="s">
        <v>1</v>
      </c>
      <c r="F43" s="21"/>
      <c r="G43" s="27">
        <v>32</v>
      </c>
      <c r="H43" s="26">
        <f t="shared" ref="H43" si="3">G43*F43</f>
        <v>0</v>
      </c>
    </row>
    <row r="44" spans="2:8" ht="15.75" customHeight="1">
      <c r="B44" s="53" t="s">
        <v>100</v>
      </c>
      <c r="C44" s="54"/>
      <c r="D44" s="55"/>
      <c r="E44" s="8" t="s">
        <v>1</v>
      </c>
      <c r="F44" s="21"/>
      <c r="G44" s="27">
        <v>2600</v>
      </c>
      <c r="H44" s="26">
        <f t="shared" ref="H44:H48" si="4">G44*F44</f>
        <v>0</v>
      </c>
    </row>
    <row r="45" spans="2:8" ht="15.75" customHeight="1">
      <c r="B45" s="53" t="s">
        <v>101</v>
      </c>
      <c r="C45" s="54"/>
      <c r="D45" s="55"/>
      <c r="E45" s="8" t="s">
        <v>1</v>
      </c>
      <c r="F45" s="21"/>
      <c r="G45" s="27">
        <v>4600</v>
      </c>
      <c r="H45" s="26">
        <f t="shared" si="4"/>
        <v>0</v>
      </c>
    </row>
    <row r="46" spans="2:8" ht="15.75" customHeight="1">
      <c r="B46" s="53" t="s">
        <v>78</v>
      </c>
      <c r="C46" s="54"/>
      <c r="D46" s="55"/>
      <c r="E46" s="8" t="s">
        <v>0</v>
      </c>
      <c r="F46" s="21"/>
      <c r="G46" s="27">
        <v>2150</v>
      </c>
      <c r="H46" s="26">
        <f t="shared" si="4"/>
        <v>0</v>
      </c>
    </row>
    <row r="47" spans="2:8" ht="15.75" customHeight="1">
      <c r="B47" s="53" t="s">
        <v>20</v>
      </c>
      <c r="C47" s="54"/>
      <c r="D47" s="55"/>
      <c r="E47" s="8" t="s">
        <v>1</v>
      </c>
      <c r="F47" s="21"/>
      <c r="G47" s="27">
        <v>1700</v>
      </c>
      <c r="H47" s="26">
        <f t="shared" si="4"/>
        <v>0</v>
      </c>
    </row>
    <row r="48" spans="2:8" ht="15.75" customHeight="1">
      <c r="B48" s="53" t="s">
        <v>34</v>
      </c>
      <c r="C48" s="54"/>
      <c r="D48" s="55"/>
      <c r="E48" s="8" t="s">
        <v>1</v>
      </c>
      <c r="F48" s="21"/>
      <c r="G48" s="27">
        <v>698</v>
      </c>
      <c r="H48" s="26">
        <f t="shared" si="4"/>
        <v>0</v>
      </c>
    </row>
    <row r="49" spans="2:8" ht="17.25" customHeight="1">
      <c r="B49" s="36" t="s">
        <v>87</v>
      </c>
      <c r="C49" s="4"/>
      <c r="D49" s="4"/>
      <c r="E49" s="4"/>
      <c r="F49" s="47">
        <v>1</v>
      </c>
      <c r="G49" s="29"/>
      <c r="H49" s="30"/>
    </row>
    <row r="50" spans="2:8" ht="15.75" customHeight="1">
      <c r="B50" s="56" t="s">
        <v>57</v>
      </c>
      <c r="C50" s="57"/>
      <c r="D50" s="58"/>
      <c r="E50" s="8" t="s">
        <v>0</v>
      </c>
      <c r="F50" s="21"/>
      <c r="G50" s="27">
        <v>100</v>
      </c>
      <c r="H50" s="26">
        <f t="shared" si="0"/>
        <v>0</v>
      </c>
    </row>
    <row r="51" spans="2:8" ht="15.75" customHeight="1">
      <c r="B51" s="56" t="s">
        <v>58</v>
      </c>
      <c r="C51" s="57"/>
      <c r="D51" s="58"/>
      <c r="E51" s="8" t="s">
        <v>0</v>
      </c>
      <c r="F51" s="21"/>
      <c r="G51" s="27">
        <v>200</v>
      </c>
      <c r="H51" s="26">
        <f t="shared" si="0"/>
        <v>0</v>
      </c>
    </row>
    <row r="52" spans="2:8" ht="15.75" customHeight="1">
      <c r="B52" s="56" t="s">
        <v>59</v>
      </c>
      <c r="C52" s="57"/>
      <c r="D52" s="58"/>
      <c r="E52" s="8" t="s">
        <v>0</v>
      </c>
      <c r="F52" s="21"/>
      <c r="G52" s="27">
        <v>300</v>
      </c>
      <c r="H52" s="26">
        <f t="shared" ref="H52" si="5">G52*F52</f>
        <v>0</v>
      </c>
    </row>
    <row r="53" spans="2:8" ht="15.75" customHeight="1">
      <c r="B53" s="56" t="s">
        <v>91</v>
      </c>
      <c r="C53" s="57"/>
      <c r="D53" s="58"/>
      <c r="E53" s="8" t="s">
        <v>0</v>
      </c>
      <c r="F53" s="21"/>
      <c r="G53" s="27">
        <v>1000</v>
      </c>
      <c r="H53" s="26">
        <f t="shared" ref="H53" si="6">G53*F53</f>
        <v>0</v>
      </c>
    </row>
    <row r="54" spans="2:8" ht="15.75" customHeight="1">
      <c r="B54" s="56" t="s">
        <v>90</v>
      </c>
      <c r="C54" s="57"/>
      <c r="D54" s="58"/>
      <c r="E54" s="8" t="s">
        <v>0</v>
      </c>
      <c r="F54" s="21"/>
      <c r="G54" s="27">
        <v>950</v>
      </c>
      <c r="H54" s="26">
        <f t="shared" ref="H54" si="7">G54*F54</f>
        <v>0</v>
      </c>
    </row>
    <row r="55" spans="2:8" ht="15.75" customHeight="1">
      <c r="B55" s="56" t="s">
        <v>89</v>
      </c>
      <c r="C55" s="57"/>
      <c r="D55" s="58"/>
      <c r="E55" s="8" t="s">
        <v>0</v>
      </c>
      <c r="F55" s="21"/>
      <c r="G55" s="27">
        <v>800</v>
      </c>
      <c r="H55" s="26">
        <f t="shared" si="0"/>
        <v>0</v>
      </c>
    </row>
    <row r="56" spans="2:8" ht="15.75" customHeight="1">
      <c r="B56" s="56" t="s">
        <v>88</v>
      </c>
      <c r="C56" s="57"/>
      <c r="D56" s="58"/>
      <c r="E56" s="8" t="s">
        <v>0</v>
      </c>
      <c r="F56" s="21"/>
      <c r="G56" s="27">
        <v>700</v>
      </c>
      <c r="H56" s="26">
        <f t="shared" si="0"/>
        <v>0</v>
      </c>
    </row>
    <row r="57" spans="2:8" ht="15.75" customHeight="1">
      <c r="B57" s="56" t="s">
        <v>92</v>
      </c>
      <c r="C57" s="57"/>
      <c r="D57" s="58"/>
      <c r="E57" s="8" t="s">
        <v>0</v>
      </c>
      <c r="F57" s="21"/>
      <c r="G57" s="27">
        <v>650</v>
      </c>
      <c r="H57" s="26">
        <f t="shared" si="0"/>
        <v>0</v>
      </c>
    </row>
    <row r="58" spans="2:8" ht="15.75" customHeight="1">
      <c r="B58" s="56" t="s">
        <v>102</v>
      </c>
      <c r="C58" s="57"/>
      <c r="D58" s="58"/>
      <c r="E58" s="8" t="s">
        <v>0</v>
      </c>
      <c r="F58" s="21"/>
      <c r="G58" s="27">
        <v>720</v>
      </c>
      <c r="H58" s="26">
        <f t="shared" si="0"/>
        <v>0</v>
      </c>
    </row>
    <row r="59" spans="2:8" ht="15.75" customHeight="1">
      <c r="B59" s="56" t="s">
        <v>103</v>
      </c>
      <c r="C59" s="57"/>
      <c r="D59" s="58"/>
      <c r="E59" s="8" t="s">
        <v>0</v>
      </c>
      <c r="F59" s="21"/>
      <c r="G59" s="27">
        <v>440</v>
      </c>
      <c r="H59" s="26">
        <f t="shared" si="0"/>
        <v>0</v>
      </c>
    </row>
    <row r="60" spans="2:8" ht="15.75" customHeight="1">
      <c r="B60" s="56" t="s">
        <v>109</v>
      </c>
      <c r="C60" s="57"/>
      <c r="D60" s="58"/>
      <c r="E60" s="8" t="s">
        <v>1</v>
      </c>
      <c r="F60" s="21"/>
      <c r="G60" s="27">
        <v>6000</v>
      </c>
      <c r="H60" s="26">
        <f t="shared" ref="H60:H63" si="8">G60*F60</f>
        <v>0</v>
      </c>
    </row>
    <row r="61" spans="2:8" ht="15.75" customHeight="1">
      <c r="B61" s="56" t="s">
        <v>110</v>
      </c>
      <c r="C61" s="57"/>
      <c r="D61" s="58"/>
      <c r="E61" s="8" t="s">
        <v>1</v>
      </c>
      <c r="F61" s="21"/>
      <c r="G61" s="27">
        <v>3000</v>
      </c>
      <c r="H61" s="26">
        <f t="shared" si="8"/>
        <v>0</v>
      </c>
    </row>
    <row r="62" spans="2:8" ht="15.75" customHeight="1">
      <c r="B62" s="56" t="s">
        <v>108</v>
      </c>
      <c r="C62" s="57"/>
      <c r="D62" s="58"/>
      <c r="E62" s="8" t="s">
        <v>1</v>
      </c>
      <c r="F62" s="21"/>
      <c r="G62" s="27">
        <v>2500</v>
      </c>
      <c r="H62" s="26">
        <f t="shared" si="8"/>
        <v>0</v>
      </c>
    </row>
    <row r="63" spans="2:8" ht="15.75" customHeight="1">
      <c r="B63" s="56" t="s">
        <v>118</v>
      </c>
      <c r="C63" s="57"/>
      <c r="D63" s="58"/>
      <c r="E63" s="8" t="s">
        <v>1</v>
      </c>
      <c r="F63" s="21"/>
      <c r="G63" s="27">
        <v>5000</v>
      </c>
      <c r="H63" s="26">
        <f t="shared" si="8"/>
        <v>0</v>
      </c>
    </row>
    <row r="64" spans="2:8" ht="28.5" customHeight="1">
      <c r="B64" s="56" t="s">
        <v>112</v>
      </c>
      <c r="C64" s="57"/>
      <c r="D64" s="58"/>
      <c r="E64" s="8" t="s">
        <v>1</v>
      </c>
      <c r="F64" s="21"/>
      <c r="G64" s="27">
        <v>38500</v>
      </c>
      <c r="H64" s="26">
        <f t="shared" si="0"/>
        <v>0</v>
      </c>
    </row>
    <row r="65" spans="2:8" ht="28.5" customHeight="1">
      <c r="B65" s="56" t="s">
        <v>111</v>
      </c>
      <c r="C65" s="57"/>
      <c r="D65" s="58"/>
      <c r="E65" s="8" t="s">
        <v>1</v>
      </c>
      <c r="F65" s="21"/>
      <c r="G65" s="27">
        <v>35000</v>
      </c>
      <c r="H65" s="26">
        <f t="shared" si="0"/>
        <v>0</v>
      </c>
    </row>
    <row r="66" spans="2:8" ht="14.25" customHeight="1">
      <c r="B66" s="56" t="s">
        <v>119</v>
      </c>
      <c r="C66" s="57"/>
      <c r="D66" s="58"/>
      <c r="E66" s="8"/>
      <c r="F66" s="21"/>
      <c r="G66" s="27">
        <v>12800</v>
      </c>
      <c r="H66" s="26">
        <f t="shared" si="0"/>
        <v>0</v>
      </c>
    </row>
    <row r="67" spans="2:8" ht="15.75" customHeight="1">
      <c r="B67" s="59" t="s">
        <v>107</v>
      </c>
      <c r="C67" s="60"/>
      <c r="D67" s="60"/>
      <c r="E67" s="8" t="s">
        <v>1</v>
      </c>
      <c r="F67" s="21"/>
      <c r="G67" s="27">
        <v>5600</v>
      </c>
      <c r="H67" s="26">
        <f t="shared" ref="H67:H69" si="9">G67*F67</f>
        <v>0</v>
      </c>
    </row>
    <row r="68" spans="2:8" ht="15.75" customHeight="1">
      <c r="B68" s="59" t="s">
        <v>106</v>
      </c>
      <c r="C68" s="60"/>
      <c r="D68" s="60"/>
      <c r="E68" s="8" t="s">
        <v>1</v>
      </c>
      <c r="F68" s="21"/>
      <c r="G68" s="27">
        <v>4900</v>
      </c>
      <c r="H68" s="26">
        <f t="shared" si="9"/>
        <v>0</v>
      </c>
    </row>
    <row r="69" spans="2:8" ht="15.75" customHeight="1">
      <c r="B69" s="59" t="s">
        <v>105</v>
      </c>
      <c r="C69" s="60"/>
      <c r="D69" s="60"/>
      <c r="E69" s="8" t="s">
        <v>1</v>
      </c>
      <c r="F69" s="21"/>
      <c r="G69" s="27">
        <v>9600</v>
      </c>
      <c r="H69" s="26">
        <f t="shared" si="9"/>
        <v>0</v>
      </c>
    </row>
    <row r="70" spans="2:8" ht="15.75" customHeight="1">
      <c r="B70" s="59" t="s">
        <v>60</v>
      </c>
      <c r="C70" s="60"/>
      <c r="D70" s="60"/>
      <c r="E70" s="8" t="s">
        <v>0</v>
      </c>
      <c r="F70" s="21"/>
      <c r="G70" s="27">
        <v>480</v>
      </c>
      <c r="H70" s="26">
        <f t="shared" si="0"/>
        <v>0</v>
      </c>
    </row>
    <row r="71" spans="2:8" ht="15.75" customHeight="1">
      <c r="B71" s="59" t="s">
        <v>61</v>
      </c>
      <c r="C71" s="60"/>
      <c r="D71" s="60"/>
      <c r="E71" s="8" t="s">
        <v>1</v>
      </c>
      <c r="F71" s="21"/>
      <c r="G71" s="27">
        <v>5000</v>
      </c>
      <c r="H71" s="26">
        <f t="shared" si="0"/>
        <v>0</v>
      </c>
    </row>
    <row r="72" spans="2:8" ht="15.75" customHeight="1">
      <c r="B72" s="59" t="s">
        <v>63</v>
      </c>
      <c r="C72" s="60"/>
      <c r="D72" s="60"/>
      <c r="E72" s="8" t="s">
        <v>6</v>
      </c>
      <c r="F72" s="21"/>
      <c r="G72" s="27">
        <v>2400</v>
      </c>
      <c r="H72" s="26">
        <f t="shared" si="0"/>
        <v>0</v>
      </c>
    </row>
    <row r="73" spans="2:8" ht="15.75" customHeight="1">
      <c r="B73" s="73" t="s">
        <v>62</v>
      </c>
      <c r="C73" s="73"/>
      <c r="D73" s="73"/>
      <c r="E73" s="8" t="s">
        <v>0</v>
      </c>
      <c r="F73" s="21"/>
      <c r="G73" s="27">
        <v>240</v>
      </c>
      <c r="H73" s="26">
        <f t="shared" si="0"/>
        <v>0</v>
      </c>
    </row>
    <row r="74" spans="2:8" ht="15.75" customHeight="1">
      <c r="B74" s="56" t="s">
        <v>64</v>
      </c>
      <c r="C74" s="71"/>
      <c r="D74" s="72"/>
      <c r="E74" s="8" t="s">
        <v>1</v>
      </c>
      <c r="F74" s="21"/>
      <c r="G74" s="27">
        <v>240</v>
      </c>
      <c r="H74" s="26">
        <f t="shared" si="0"/>
        <v>0</v>
      </c>
    </row>
    <row r="75" spans="2:8" ht="17.25" customHeight="1">
      <c r="B75" s="38" t="s">
        <v>35</v>
      </c>
      <c r="C75" s="4"/>
      <c r="D75" s="4"/>
      <c r="E75" s="4"/>
      <c r="F75" s="47">
        <v>1</v>
      </c>
      <c r="G75" s="48"/>
      <c r="H75" s="49"/>
    </row>
    <row r="76" spans="2:8" ht="28.5" customHeight="1">
      <c r="B76" s="53" t="s">
        <v>36</v>
      </c>
      <c r="C76" s="54"/>
      <c r="D76" s="55"/>
      <c r="E76" s="8" t="s">
        <v>1</v>
      </c>
      <c r="F76" s="21"/>
      <c r="G76" s="27">
        <v>5400</v>
      </c>
      <c r="H76" s="26">
        <f t="shared" si="0"/>
        <v>0</v>
      </c>
    </row>
    <row r="77" spans="2:8" ht="28.5" customHeight="1">
      <c r="B77" s="53" t="s">
        <v>37</v>
      </c>
      <c r="C77" s="54"/>
      <c r="D77" s="55"/>
      <c r="E77" s="8" t="s">
        <v>1</v>
      </c>
      <c r="F77" s="21"/>
      <c r="G77" s="27">
        <v>7400</v>
      </c>
      <c r="H77" s="26">
        <f t="shared" si="0"/>
        <v>0</v>
      </c>
    </row>
    <row r="78" spans="2:8" ht="28.5" customHeight="1">
      <c r="B78" s="53" t="s">
        <v>38</v>
      </c>
      <c r="C78" s="54"/>
      <c r="D78" s="55"/>
      <c r="E78" s="8" t="s">
        <v>1</v>
      </c>
      <c r="F78" s="23"/>
      <c r="G78" s="31">
        <v>3600</v>
      </c>
      <c r="H78" s="26">
        <f t="shared" si="0"/>
        <v>0</v>
      </c>
    </row>
    <row r="79" spans="2:8" ht="15.75" customHeight="1">
      <c r="B79" s="53" t="s">
        <v>39</v>
      </c>
      <c r="C79" s="54"/>
      <c r="D79" s="55"/>
      <c r="E79" s="8" t="s">
        <v>1</v>
      </c>
      <c r="F79" s="23"/>
      <c r="G79" s="31">
        <v>4900</v>
      </c>
      <c r="H79" s="26">
        <f t="shared" si="0"/>
        <v>0</v>
      </c>
    </row>
    <row r="80" spans="2:8" ht="17.25" customHeight="1">
      <c r="B80" s="38" t="s">
        <v>114</v>
      </c>
      <c r="C80" s="12"/>
      <c r="D80" s="12"/>
      <c r="E80" s="12"/>
      <c r="F80" s="46">
        <v>1</v>
      </c>
      <c r="G80" s="48"/>
      <c r="H80" s="49"/>
    </row>
    <row r="81" spans="2:8" ht="15.75" customHeight="1">
      <c r="B81" s="53" t="s">
        <v>40</v>
      </c>
      <c r="C81" s="54"/>
      <c r="D81" s="55"/>
      <c r="E81" s="2" t="s">
        <v>0</v>
      </c>
      <c r="F81" s="24"/>
      <c r="G81" s="32">
        <v>470</v>
      </c>
      <c r="H81" s="26">
        <f t="shared" si="0"/>
        <v>0</v>
      </c>
    </row>
    <row r="82" spans="2:8" ht="15.75" customHeight="1">
      <c r="B82" s="53" t="s">
        <v>41</v>
      </c>
      <c r="C82" s="54"/>
      <c r="D82" s="55"/>
      <c r="E82" s="2" t="s">
        <v>0</v>
      </c>
      <c r="F82" s="24"/>
      <c r="G82" s="32">
        <v>150</v>
      </c>
      <c r="H82" s="26">
        <f t="shared" si="0"/>
        <v>0</v>
      </c>
    </row>
    <row r="83" spans="2:8" ht="15.75" customHeight="1">
      <c r="B83" s="53" t="s">
        <v>42</v>
      </c>
      <c r="C83" s="54"/>
      <c r="D83" s="55"/>
      <c r="E83" s="2" t="s">
        <v>0</v>
      </c>
      <c r="F83" s="24"/>
      <c r="G83" s="32">
        <v>310</v>
      </c>
      <c r="H83" s="26">
        <f t="shared" si="0"/>
        <v>0</v>
      </c>
    </row>
    <row r="84" spans="2:8" ht="17.25" customHeight="1">
      <c r="B84" s="38" t="s">
        <v>115</v>
      </c>
      <c r="C84" s="43"/>
      <c r="D84" s="43"/>
      <c r="E84" s="43"/>
      <c r="F84" s="45">
        <v>1</v>
      </c>
      <c r="G84" s="48"/>
      <c r="H84" s="49"/>
    </row>
    <row r="85" spans="2:8" ht="15.75" customHeight="1">
      <c r="B85" s="53" t="s">
        <v>79</v>
      </c>
      <c r="C85" s="54"/>
      <c r="D85" s="55"/>
      <c r="E85" s="2" t="s">
        <v>6</v>
      </c>
      <c r="F85" s="9"/>
      <c r="G85" s="27">
        <v>599</v>
      </c>
      <c r="H85" s="26">
        <f t="shared" ref="H85" si="10">G85*F85</f>
        <v>0</v>
      </c>
    </row>
    <row r="86" spans="2:8" ht="15.75" customHeight="1">
      <c r="B86" s="53" t="s">
        <v>80</v>
      </c>
      <c r="C86" s="54"/>
      <c r="D86" s="55"/>
      <c r="E86" s="2" t="s">
        <v>6</v>
      </c>
      <c r="F86" s="9"/>
      <c r="G86" s="27">
        <v>727</v>
      </c>
      <c r="H86" s="26">
        <f t="shared" ref="H86:H88" si="11">G86*F86</f>
        <v>0</v>
      </c>
    </row>
    <row r="87" spans="2:8" ht="15.75" customHeight="1">
      <c r="B87" s="53" t="s">
        <v>82</v>
      </c>
      <c r="C87" s="54"/>
      <c r="D87" s="55"/>
      <c r="E87" s="2" t="s">
        <v>0</v>
      </c>
      <c r="F87" s="9"/>
      <c r="G87" s="27">
        <v>599</v>
      </c>
      <c r="H87" s="26">
        <f t="shared" ref="H87" si="12">G87*F87</f>
        <v>0</v>
      </c>
    </row>
    <row r="88" spans="2:8" ht="15.75" customHeight="1">
      <c r="B88" s="53" t="s">
        <v>81</v>
      </c>
      <c r="C88" s="54"/>
      <c r="D88" s="55"/>
      <c r="E88" s="2" t="s">
        <v>6</v>
      </c>
      <c r="F88" s="9"/>
      <c r="G88" s="27">
        <v>727</v>
      </c>
      <c r="H88" s="26">
        <f t="shared" si="11"/>
        <v>0</v>
      </c>
    </row>
    <row r="89" spans="2:8" ht="15.75" customHeight="1">
      <c r="B89" s="53" t="s">
        <v>43</v>
      </c>
      <c r="C89" s="54"/>
      <c r="D89" s="55"/>
      <c r="E89" s="2" t="s">
        <v>6</v>
      </c>
      <c r="F89" s="9"/>
      <c r="G89" s="27">
        <v>256</v>
      </c>
      <c r="H89" s="26">
        <f t="shared" si="0"/>
        <v>0</v>
      </c>
    </row>
    <row r="90" spans="2:8" ht="28.5" customHeight="1">
      <c r="B90" s="53" t="s">
        <v>54</v>
      </c>
      <c r="C90" s="54"/>
      <c r="D90" s="55"/>
      <c r="E90" s="2" t="s">
        <v>6</v>
      </c>
      <c r="F90" s="9"/>
      <c r="G90" s="27">
        <v>256</v>
      </c>
      <c r="H90" s="26">
        <f t="shared" si="0"/>
        <v>0</v>
      </c>
    </row>
    <row r="91" spans="2:8" ht="15.75" customHeight="1">
      <c r="B91" s="53" t="s">
        <v>51</v>
      </c>
      <c r="C91" s="54"/>
      <c r="D91" s="55"/>
      <c r="E91" s="2" t="s">
        <v>6</v>
      </c>
      <c r="F91" s="9"/>
      <c r="G91" s="27">
        <v>205</v>
      </c>
      <c r="H91" s="26">
        <f t="shared" si="0"/>
        <v>0</v>
      </c>
    </row>
    <row r="92" spans="2:8" ht="15.75" customHeight="1">
      <c r="B92" s="53" t="s">
        <v>52</v>
      </c>
      <c r="C92" s="54"/>
      <c r="D92" s="55"/>
      <c r="E92" s="2" t="s">
        <v>6</v>
      </c>
      <c r="F92" s="9"/>
      <c r="G92" s="27">
        <v>410</v>
      </c>
      <c r="H92" s="26">
        <f t="shared" si="0"/>
        <v>0</v>
      </c>
    </row>
    <row r="93" spans="2:8" ht="28.5" customHeight="1">
      <c r="B93" s="53" t="s">
        <v>53</v>
      </c>
      <c r="C93" s="54"/>
      <c r="D93" s="55"/>
      <c r="E93" s="2" t="s">
        <v>6</v>
      </c>
      <c r="F93" s="9"/>
      <c r="G93" s="27">
        <v>205</v>
      </c>
      <c r="H93" s="26">
        <f t="shared" si="0"/>
        <v>0</v>
      </c>
    </row>
    <row r="94" spans="2:8" ht="15.75" customHeight="1">
      <c r="B94" s="53" t="s">
        <v>50</v>
      </c>
      <c r="C94" s="54"/>
      <c r="D94" s="55"/>
      <c r="E94" s="2" t="s">
        <v>1</v>
      </c>
      <c r="F94" s="9"/>
      <c r="G94" s="27">
        <v>1848</v>
      </c>
      <c r="H94" s="26">
        <f t="shared" si="0"/>
        <v>0</v>
      </c>
    </row>
    <row r="95" spans="2:8" ht="15.75" customHeight="1">
      <c r="B95" s="53" t="s">
        <v>49</v>
      </c>
      <c r="C95" s="54"/>
      <c r="D95" s="55"/>
      <c r="E95" s="2" t="s">
        <v>6</v>
      </c>
      <c r="F95" s="9"/>
      <c r="G95" s="27">
        <v>411</v>
      </c>
      <c r="H95" s="26">
        <f t="shared" si="0"/>
        <v>0</v>
      </c>
    </row>
    <row r="96" spans="2:8" ht="15.75" customHeight="1">
      <c r="B96" s="53" t="s">
        <v>13</v>
      </c>
      <c r="C96" s="54"/>
      <c r="D96" s="55"/>
      <c r="E96" s="2" t="s">
        <v>6</v>
      </c>
      <c r="F96" s="9"/>
      <c r="G96" s="27">
        <v>52</v>
      </c>
      <c r="H96" s="26">
        <f t="shared" si="0"/>
        <v>0</v>
      </c>
    </row>
    <row r="97" spans="2:8" ht="15.75" customHeight="1">
      <c r="B97" s="53" t="s">
        <v>14</v>
      </c>
      <c r="C97" s="54"/>
      <c r="D97" s="55"/>
      <c r="E97" s="2" t="s">
        <v>6</v>
      </c>
      <c r="F97" s="9"/>
      <c r="G97" s="27">
        <v>52</v>
      </c>
      <c r="H97" s="26">
        <f t="shared" si="0"/>
        <v>0</v>
      </c>
    </row>
    <row r="98" spans="2:8" ht="28.5" customHeight="1">
      <c r="B98" s="53" t="s">
        <v>70</v>
      </c>
      <c r="C98" s="54"/>
      <c r="D98" s="55"/>
      <c r="E98" s="2" t="s">
        <v>6</v>
      </c>
      <c r="F98" s="7"/>
      <c r="G98" s="25">
        <v>727</v>
      </c>
      <c r="H98" s="26">
        <f t="shared" si="0"/>
        <v>0</v>
      </c>
    </row>
    <row r="99" spans="2:8" ht="28.5" customHeight="1">
      <c r="B99" s="53" t="s">
        <v>71</v>
      </c>
      <c r="C99" s="54"/>
      <c r="D99" s="55"/>
      <c r="E99" s="2" t="s">
        <v>6</v>
      </c>
      <c r="F99" s="7"/>
      <c r="G99" s="25">
        <v>770</v>
      </c>
      <c r="H99" s="26">
        <f t="shared" si="0"/>
        <v>0</v>
      </c>
    </row>
    <row r="100" spans="2:8" ht="28.5" customHeight="1">
      <c r="B100" s="53" t="s">
        <v>72</v>
      </c>
      <c r="C100" s="54"/>
      <c r="D100" s="55"/>
      <c r="E100" s="2" t="s">
        <v>6</v>
      </c>
      <c r="F100" s="7"/>
      <c r="G100" s="25">
        <v>727</v>
      </c>
      <c r="H100" s="26">
        <f t="shared" si="0"/>
        <v>0</v>
      </c>
    </row>
    <row r="101" spans="2:8" ht="28.5" customHeight="1">
      <c r="B101" s="53" t="s">
        <v>73</v>
      </c>
      <c r="C101" s="54"/>
      <c r="D101" s="55"/>
      <c r="E101" s="2" t="s">
        <v>6</v>
      </c>
      <c r="F101" s="7"/>
      <c r="G101" s="25">
        <v>770</v>
      </c>
      <c r="H101" s="26">
        <f t="shared" si="0"/>
        <v>0</v>
      </c>
    </row>
    <row r="102" spans="2:8" ht="15.75" customHeight="1">
      <c r="B102" s="53" t="s">
        <v>44</v>
      </c>
      <c r="C102" s="54"/>
      <c r="D102" s="55"/>
      <c r="E102" s="2" t="s">
        <v>6</v>
      </c>
      <c r="F102" s="7"/>
      <c r="G102" s="25">
        <v>385</v>
      </c>
      <c r="H102" s="26">
        <f t="shared" si="0"/>
        <v>0</v>
      </c>
    </row>
    <row r="103" spans="2:8" ht="28.5" customHeight="1">
      <c r="B103" s="53" t="s">
        <v>74</v>
      </c>
      <c r="C103" s="54"/>
      <c r="D103" s="55"/>
      <c r="E103" s="2" t="s">
        <v>6</v>
      </c>
      <c r="F103" s="7"/>
      <c r="G103" s="25">
        <v>642</v>
      </c>
      <c r="H103" s="26">
        <f t="shared" si="0"/>
        <v>0</v>
      </c>
    </row>
    <row r="104" spans="2:8" ht="28.5" customHeight="1">
      <c r="B104" s="53" t="s">
        <v>75</v>
      </c>
      <c r="C104" s="54"/>
      <c r="D104" s="55"/>
      <c r="E104" s="8" t="s">
        <v>6</v>
      </c>
      <c r="F104" s="9"/>
      <c r="G104" s="27">
        <v>685</v>
      </c>
      <c r="H104" s="26">
        <f t="shared" si="0"/>
        <v>0</v>
      </c>
    </row>
    <row r="105" spans="2:8" ht="15.75" customHeight="1">
      <c r="B105" s="53" t="s">
        <v>76</v>
      </c>
      <c r="C105" s="54"/>
      <c r="D105" s="55"/>
      <c r="E105" s="8" t="s">
        <v>6</v>
      </c>
      <c r="F105" s="9"/>
      <c r="G105" s="27">
        <v>52</v>
      </c>
      <c r="H105" s="26">
        <f t="shared" si="0"/>
        <v>0</v>
      </c>
    </row>
    <row r="106" spans="2:8" ht="15.75" customHeight="1">
      <c r="B106" s="61" t="s">
        <v>45</v>
      </c>
      <c r="C106" s="62"/>
      <c r="D106" s="63"/>
      <c r="E106" s="8" t="s">
        <v>46</v>
      </c>
      <c r="F106" s="9"/>
      <c r="G106" s="27">
        <v>155</v>
      </c>
      <c r="H106" s="26">
        <f t="shared" ref="H106:H116" si="13">G106*F106</f>
        <v>0</v>
      </c>
    </row>
    <row r="107" spans="2:8" ht="32.25" customHeight="1">
      <c r="B107" s="53" t="s">
        <v>77</v>
      </c>
      <c r="C107" s="54"/>
      <c r="D107" s="55"/>
      <c r="E107" s="2" t="s">
        <v>0</v>
      </c>
      <c r="F107" s="9"/>
      <c r="G107" s="27">
        <v>899</v>
      </c>
      <c r="H107" s="26">
        <f t="shared" si="13"/>
        <v>0</v>
      </c>
    </row>
    <row r="108" spans="2:8" ht="28.5" customHeight="1">
      <c r="B108" s="68" t="s">
        <v>47</v>
      </c>
      <c r="C108" s="69"/>
      <c r="D108" s="70"/>
      <c r="E108" s="2" t="s">
        <v>0</v>
      </c>
      <c r="F108" s="9"/>
      <c r="G108" s="27">
        <v>308</v>
      </c>
      <c r="H108" s="26">
        <f t="shared" si="13"/>
        <v>0</v>
      </c>
    </row>
    <row r="109" spans="2:8" ht="17.25" customHeight="1">
      <c r="B109" s="37" t="s">
        <v>120</v>
      </c>
      <c r="C109" s="4"/>
      <c r="D109" s="4"/>
      <c r="E109" s="4"/>
      <c r="F109" s="44">
        <v>1</v>
      </c>
      <c r="G109" s="48"/>
      <c r="H109" s="49"/>
    </row>
    <row r="110" spans="2:8" ht="15.75" customHeight="1">
      <c r="B110" s="61" t="s">
        <v>65</v>
      </c>
      <c r="C110" s="62"/>
      <c r="D110" s="63"/>
      <c r="E110" s="2" t="s">
        <v>0</v>
      </c>
      <c r="F110" s="9"/>
      <c r="G110" s="27">
        <v>411</v>
      </c>
      <c r="H110" s="26">
        <f t="shared" si="13"/>
        <v>0</v>
      </c>
    </row>
    <row r="111" spans="2:8" ht="15.75" customHeight="1">
      <c r="B111" s="61" t="s">
        <v>66</v>
      </c>
      <c r="C111" s="62"/>
      <c r="D111" s="63"/>
      <c r="E111" s="2" t="s">
        <v>0</v>
      </c>
      <c r="F111" s="9"/>
      <c r="G111" s="27">
        <v>514</v>
      </c>
      <c r="H111" s="26">
        <f t="shared" si="13"/>
        <v>0</v>
      </c>
    </row>
    <row r="112" spans="2:8" ht="15.75" customHeight="1">
      <c r="B112" s="61" t="s">
        <v>67</v>
      </c>
      <c r="C112" s="62"/>
      <c r="D112" s="63"/>
      <c r="E112" s="2" t="s">
        <v>0</v>
      </c>
      <c r="F112" s="9"/>
      <c r="G112" s="27">
        <v>240</v>
      </c>
      <c r="H112" s="26">
        <f t="shared" si="13"/>
        <v>0</v>
      </c>
    </row>
    <row r="113" spans="2:8" ht="15.75" customHeight="1">
      <c r="B113" s="53" t="s">
        <v>68</v>
      </c>
      <c r="C113" s="54"/>
      <c r="D113" s="55"/>
      <c r="E113" s="2" t="s">
        <v>0</v>
      </c>
      <c r="F113" s="9"/>
      <c r="G113" s="27">
        <v>480</v>
      </c>
      <c r="H113" s="26">
        <f t="shared" si="13"/>
        <v>0</v>
      </c>
    </row>
    <row r="114" spans="2:8" ht="15.75" customHeight="1">
      <c r="B114" s="53" t="s">
        <v>69</v>
      </c>
      <c r="C114" s="54"/>
      <c r="D114" s="55"/>
      <c r="E114" s="2" t="s">
        <v>0</v>
      </c>
      <c r="F114" s="13"/>
      <c r="G114" s="31">
        <v>206</v>
      </c>
      <c r="H114" s="26">
        <f t="shared" si="13"/>
        <v>0</v>
      </c>
    </row>
    <row r="115" spans="2:8" ht="15.75" customHeight="1">
      <c r="B115" s="53" t="s">
        <v>121</v>
      </c>
      <c r="C115" s="54"/>
      <c r="D115" s="55"/>
      <c r="E115" s="2" t="s">
        <v>6</v>
      </c>
      <c r="F115" s="13"/>
      <c r="G115" s="31">
        <v>1282</v>
      </c>
      <c r="H115" s="26">
        <f t="shared" ref="H115" si="14">G115*F115</f>
        <v>0</v>
      </c>
    </row>
    <row r="116" spans="2:8" ht="15.75" customHeight="1">
      <c r="B116" s="67" t="s">
        <v>21</v>
      </c>
      <c r="C116" s="67"/>
      <c r="D116" s="67"/>
      <c r="E116" s="2" t="s">
        <v>0</v>
      </c>
      <c r="F116" s="14"/>
      <c r="G116" s="32">
        <v>160</v>
      </c>
      <c r="H116" s="33">
        <f t="shared" si="13"/>
        <v>0</v>
      </c>
    </row>
    <row r="117" spans="2:8" ht="18" customHeight="1">
      <c r="F117" s="15" t="s">
        <v>22</v>
      </c>
      <c r="G117" s="34">
        <f>SUM(G7:G116)</f>
        <v>194010</v>
      </c>
      <c r="H117" s="35">
        <f>SUM(H7:H116)</f>
        <v>0</v>
      </c>
    </row>
    <row r="119" spans="2:8" ht="15" customHeight="1">
      <c r="C119" s="16"/>
      <c r="D119" s="16"/>
      <c r="E119" s="16"/>
    </row>
    <row r="120" spans="2:8" ht="18.75" customHeight="1">
      <c r="B120" s="3" t="s">
        <v>83</v>
      </c>
      <c r="F120" s="17"/>
      <c r="G120" s="66">
        <f ca="1">NOW()</f>
        <v>43523.476742013889</v>
      </c>
      <c r="H120" s="66"/>
    </row>
    <row r="123" spans="2:8">
      <c r="B123" s="3" t="s">
        <v>84</v>
      </c>
    </row>
  </sheetData>
  <autoFilter ref="F5:F117"/>
  <mergeCells count="113">
    <mergeCell ref="B26:D26"/>
    <mergeCell ref="B27:D27"/>
    <mergeCell ref="B28:D28"/>
    <mergeCell ref="B29:D29"/>
    <mergeCell ref="B30:D30"/>
    <mergeCell ref="B21:D21"/>
    <mergeCell ref="B22:D22"/>
    <mergeCell ref="B58:D58"/>
    <mergeCell ref="B59:D59"/>
    <mergeCell ref="B53:D53"/>
    <mergeCell ref="B50:D50"/>
    <mergeCell ref="B37:D37"/>
    <mergeCell ref="B38:D38"/>
    <mergeCell ref="B39:D39"/>
    <mergeCell ref="B40:D40"/>
    <mergeCell ref="B41:D41"/>
    <mergeCell ref="B44:D44"/>
    <mergeCell ref="B64:D64"/>
    <mergeCell ref="B65:D65"/>
    <mergeCell ref="B73:D73"/>
    <mergeCell ref="B66:D66"/>
    <mergeCell ref="B36:D36"/>
    <mergeCell ref="B115:D115"/>
    <mergeCell ref="B4:H4"/>
    <mergeCell ref="B5:D5"/>
    <mergeCell ref="B7:D7"/>
    <mergeCell ref="B8:D8"/>
    <mergeCell ref="B9:D9"/>
    <mergeCell ref="B10:D10"/>
    <mergeCell ref="B11:D11"/>
    <mergeCell ref="B20:D20"/>
    <mergeCell ref="B15:D15"/>
    <mergeCell ref="B17:D17"/>
    <mergeCell ref="B18:D18"/>
    <mergeCell ref="B19:D19"/>
    <mergeCell ref="B13:D13"/>
    <mergeCell ref="B14:D14"/>
    <mergeCell ref="B16:D16"/>
    <mergeCell ref="B12:D12"/>
    <mergeCell ref="B106:D106"/>
    <mergeCell ref="B110:D110"/>
    <mergeCell ref="B81:D81"/>
    <mergeCell ref="B82:D82"/>
    <mergeCell ref="B83:D83"/>
    <mergeCell ref="B76:D76"/>
    <mergeCell ref="B95:D95"/>
    <mergeCell ref="B23:D23"/>
    <mergeCell ref="B24:D24"/>
    <mergeCell ref="B25:D25"/>
    <mergeCell ref="B93:D93"/>
    <mergeCell ref="B90:D90"/>
    <mergeCell ref="B91:D91"/>
    <mergeCell ref="B92:D92"/>
    <mergeCell ref="B85:D85"/>
    <mergeCell ref="B86:D86"/>
    <mergeCell ref="B88:D88"/>
    <mergeCell ref="B87:D87"/>
    <mergeCell ref="B55:D55"/>
    <mergeCell ref="B56:D56"/>
    <mergeCell ref="B57:D57"/>
    <mergeCell ref="B70:D70"/>
    <mergeCell ref="B74:D74"/>
    <mergeCell ref="B71:D71"/>
    <mergeCell ref="B52:D52"/>
    <mergeCell ref="B54:D54"/>
    <mergeCell ref="B111:D111"/>
    <mergeCell ref="B112:D112"/>
    <mergeCell ref="B99:D99"/>
    <mergeCell ref="B94:D94"/>
    <mergeCell ref="B1:F3"/>
    <mergeCell ref="G120:H120"/>
    <mergeCell ref="B100:D100"/>
    <mergeCell ref="B101:D101"/>
    <mergeCell ref="B89:D89"/>
    <mergeCell ref="B96:D96"/>
    <mergeCell ref="B97:D97"/>
    <mergeCell ref="B98:D98"/>
    <mergeCell ref="B107:D107"/>
    <mergeCell ref="B113:D113"/>
    <mergeCell ref="B114:D114"/>
    <mergeCell ref="B103:D103"/>
    <mergeCell ref="B104:D104"/>
    <mergeCell ref="B105:D105"/>
    <mergeCell ref="B116:D116"/>
    <mergeCell ref="B102:D102"/>
    <mergeCell ref="B108:D108"/>
    <mergeCell ref="B51:D51"/>
    <mergeCell ref="B47:D47"/>
    <mergeCell ref="B48:D48"/>
    <mergeCell ref="G109:H109"/>
    <mergeCell ref="G84:H84"/>
    <mergeCell ref="G80:H80"/>
    <mergeCell ref="G75:H75"/>
    <mergeCell ref="B31:D31"/>
    <mergeCell ref="B32:D32"/>
    <mergeCell ref="B33:D33"/>
    <mergeCell ref="B34:D34"/>
    <mergeCell ref="B35:D35"/>
    <mergeCell ref="B60:D60"/>
    <mergeCell ref="B61:D61"/>
    <mergeCell ref="B62:D62"/>
    <mergeCell ref="B63:D63"/>
    <mergeCell ref="B67:D67"/>
    <mergeCell ref="B68:D68"/>
    <mergeCell ref="B69:D69"/>
    <mergeCell ref="B72:D72"/>
    <mergeCell ref="B77:D77"/>
    <mergeCell ref="B78:D78"/>
    <mergeCell ref="B79:D79"/>
    <mergeCell ref="B45:D45"/>
    <mergeCell ref="B46:D46"/>
    <mergeCell ref="B42:D42"/>
    <mergeCell ref="B43:D4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2019-02-27T08:26:34Z</dcterms:modified>
</cp:coreProperties>
</file>